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645" yWindow="-165" windowWidth="20490" windowHeight="75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G203" i="1"/>
  <c r="G214" i="1" s="1"/>
  <c r="F203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A119" i="1"/>
  <c r="B119" i="1"/>
  <c r="F127" i="1"/>
  <c r="G127" i="1"/>
  <c r="H127" i="1"/>
  <c r="I127" i="1"/>
  <c r="J127" i="1"/>
  <c r="L127" i="1"/>
  <c r="A128" i="1"/>
  <c r="B128" i="1"/>
  <c r="J214" i="1" l="1"/>
  <c r="H214" i="1"/>
  <c r="F214" i="1"/>
  <c r="L214" i="1"/>
  <c r="J100" i="1"/>
  <c r="I100" i="1"/>
  <c r="H100" i="1"/>
  <c r="L100" i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19" i="1"/>
  <c r="J119" i="1"/>
  <c r="G119" i="1"/>
  <c r="L119" i="1"/>
  <c r="F119" i="1"/>
  <c r="G233" i="1"/>
  <c r="I233" i="1"/>
  <c r="H233" i="1"/>
  <c r="F233" i="1"/>
  <c r="J233" i="1"/>
  <c r="L233" i="1"/>
  <c r="L195" i="1"/>
  <c r="I195" i="1"/>
  <c r="H195" i="1"/>
  <c r="G195" i="1"/>
  <c r="J195" i="1"/>
  <c r="F195" i="1"/>
  <c r="J176" i="1"/>
  <c r="H176" i="1"/>
  <c r="I176" i="1"/>
  <c r="G176" i="1"/>
  <c r="F176" i="1"/>
  <c r="L176" i="1"/>
  <c r="J157" i="1"/>
  <c r="I157" i="1"/>
  <c r="H157" i="1"/>
  <c r="G157" i="1"/>
  <c r="F157" i="1"/>
  <c r="L157" i="1"/>
  <c r="J138" i="1"/>
  <c r="I138" i="1"/>
  <c r="H138" i="1"/>
  <c r="G138" i="1"/>
  <c r="F138" i="1"/>
  <c r="L138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F24" i="1"/>
  <c r="L234" i="1" l="1"/>
  <c r="J234" i="1"/>
  <c r="I234" i="1"/>
  <c r="G234" i="1"/>
  <c r="H234" i="1"/>
  <c r="F234" i="1"/>
</calcChain>
</file>

<file path=xl/sharedStrings.xml><?xml version="1.0" encoding="utf-8"?>
<sst xmlns="http://schemas.openxmlformats.org/spreadsheetml/2006/main" count="293" uniqueCount="81">
  <si>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</si>
  <si>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</si>
  <si>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</si>
  <si>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</si>
  <si>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</si>
  <si>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</si>
  <si>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</si>
  <si>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</si>
  <si>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</si>
  <si>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</si>
  <si>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</si>
  <si>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</si>
  <si>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</si>
  <si>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</si>
  <si>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</si>
  <si>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</si>
  <si>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</si>
  <si>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</si>
  <si>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</si>
  <si>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</si>
  <si>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</si>
  <si>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</si>
  <si>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</si>
  <si>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</si>
  <si>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</si>
  <si>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</si>
  <si>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</si>
  <si>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</si>
  <si>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</si>
  <si>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</si>
  <si>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</si>
  <si>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</si>
  <si>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</si>
  <si>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</si>
  <si>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</si>
  <si>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</si>
  <si>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</si>
  <si>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</si>
  <si>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</si>
  <si>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</si>
  <si>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</si>
  <si>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</si>
  <si>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</si>
  <si>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</si>
  <si>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</si>
  <si>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</si>
  <si>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</si>
  <si>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</si>
  <si>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</si>
  <si>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</si>
  <si>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</si>
  <si>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</si>
  <si>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</si>
  <si>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</si>
  <si>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</si>
  <si>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</si>
  <si>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</si>
  <si>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</si>
  <si>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</si>
  <si>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</si>
  <si>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</si>
  <si>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</si>
  <si>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</si>
  <si>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</si>
  <si>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</si>
  <si>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</si>
  <si>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Баламетова Т.З.</t>
  </si>
  <si>
    <t>МКОУ"Асаликентская ООШ"</t>
  </si>
  <si>
    <t>Салат из капусты сгорошком</t>
  </si>
  <si>
    <t>Салат из свекла</t>
  </si>
  <si>
    <t>Фрукты</t>
  </si>
  <si>
    <t>Салат из свеклы</t>
  </si>
  <si>
    <t>Суп смакаронными изделиями</t>
  </si>
  <si>
    <t>Рыба</t>
  </si>
  <si>
    <t>Суп перловый с овощами</t>
  </si>
  <si>
    <t>Каша пгречневая рассыпчатая</t>
  </si>
  <si>
    <t>Макарон отварной</t>
  </si>
  <si>
    <t>Яблоко</t>
  </si>
  <si>
    <t>компот из свежих яблок</t>
  </si>
  <si>
    <t>Супс гороховый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</si>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</sst>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232" sqref="L2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1</v>
      </c>
      <c r="H14" s="43">
        <v>5</v>
      </c>
      <c r="I14" s="43">
        <v>5</v>
      </c>
      <c r="J14" s="43">
        <v>75</v>
      </c>
      <c r="K14" s="44">
        <v>20</v>
      </c>
      <c r="L14" s="43">
        <v>5.37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14.86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25.48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19.7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</v>
      </c>
      <c r="H18" s="43">
        <v>0</v>
      </c>
      <c r="I18" s="43">
        <v>10</v>
      </c>
      <c r="J18" s="43">
        <v>44</v>
      </c>
      <c r="K18" s="44">
        <v>376</v>
      </c>
      <c r="L18" s="43">
        <v>5.5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29</v>
      </c>
      <c r="H23" s="19">
        <f t="shared" si="2"/>
        <v>42</v>
      </c>
      <c r="I23" s="19">
        <f t="shared" si="2"/>
        <v>90</v>
      </c>
      <c r="J23" s="19">
        <f t="shared" si="2"/>
        <v>809</v>
      </c>
      <c r="K23" s="25"/>
      <c r="L23" s="19">
        <v>74.91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3">G13+G23</f>
        <v>29</v>
      </c>
      <c r="H24" s="32">
        <f t="shared" si="3"/>
        <v>42</v>
      </c>
      <c r="I24" s="32">
        <f t="shared" si="3"/>
        <v>90</v>
      </c>
      <c r="J24" s="32">
        <f t="shared" si="3"/>
        <v>809</v>
      </c>
      <c r="K24" s="32"/>
      <c r="L24" s="32">
        <v>74.91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15.24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6</v>
      </c>
      <c r="H35" s="43">
        <v>6</v>
      </c>
      <c r="I35" s="43">
        <v>5</v>
      </c>
      <c r="J35" s="43">
        <v>107</v>
      </c>
      <c r="K35" s="44">
        <v>282</v>
      </c>
      <c r="L35" s="43">
        <v>38.9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6</v>
      </c>
      <c r="I36" s="43">
        <v>25</v>
      </c>
      <c r="J36" s="43">
        <v>184</v>
      </c>
      <c r="K36" s="44">
        <v>172</v>
      </c>
      <c r="L36" s="43">
        <v>12.08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12</v>
      </c>
      <c r="J37" s="43">
        <v>52</v>
      </c>
      <c r="K37" s="44">
        <v>372</v>
      </c>
      <c r="L37" s="43">
        <v>4.62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8">SUM(G33:G41)</f>
        <v>85</v>
      </c>
      <c r="H42" s="19">
        <f t="shared" ref="H42" si="9">SUM(H33:H41)</f>
        <v>21</v>
      </c>
      <c r="I42" s="19">
        <f t="shared" ref="I42" si="10">SUM(I33:I41)</f>
        <v>53</v>
      </c>
      <c r="J42" s="19">
        <f t="shared" ref="J42:L42" si="11">SUM(J33:J41)</f>
        <v>487</v>
      </c>
      <c r="K42" s="25"/>
      <c r="L42" s="19">
        <f t="shared" si="11"/>
        <v>74.84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2">G32+G42</f>
        <v>85</v>
      </c>
      <c r="H43" s="32">
        <f t="shared" ref="H43" si="13">H32+H42</f>
        <v>21</v>
      </c>
      <c r="I43" s="32">
        <f t="shared" ref="I43" si="14">I32+I42</f>
        <v>53</v>
      </c>
      <c r="J43" s="32">
        <f t="shared" ref="J43:L43" si="15">J32+J42</f>
        <v>487</v>
      </c>
      <c r="K43" s="32"/>
      <c r="L43" s="32">
        <f t="shared" si="15"/>
        <v>74.84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5</v>
      </c>
      <c r="I52" s="43">
        <v>5</v>
      </c>
      <c r="J52" s="43">
        <v>75</v>
      </c>
      <c r="K52" s="44">
        <v>20</v>
      </c>
      <c r="L52" s="43">
        <v>5.37</v>
      </c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18.37</v>
      </c>
    </row>
    <row r="54" spans="1:12" ht="15" x14ac:dyDescent="0.25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24.48</v>
      </c>
    </row>
    <row r="55" spans="1:12" ht="15" x14ac:dyDescent="0.25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8</v>
      </c>
      <c r="H55" s="43">
        <v>8</v>
      </c>
      <c r="I55" s="43">
        <v>14</v>
      </c>
      <c r="J55" s="43">
        <v>216</v>
      </c>
      <c r="K55" s="44">
        <v>168</v>
      </c>
      <c r="L55" s="43">
        <v>16.75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10</v>
      </c>
      <c r="J56" s="43">
        <v>44</v>
      </c>
      <c r="K56" s="44">
        <v>376</v>
      </c>
      <c r="L56" s="43">
        <v>5.5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50</v>
      </c>
      <c r="E59" s="42" t="s">
        <v>51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0">SUM(G52:G60)</f>
        <v>34</v>
      </c>
      <c r="H61" s="19">
        <f t="shared" ref="H61" si="21">SUM(H52:H60)</f>
        <v>37</v>
      </c>
      <c r="I61" s="19">
        <f t="shared" ref="I61" si="22">SUM(I52:I60)</f>
        <v>91</v>
      </c>
      <c r="J61" s="19">
        <f t="shared" ref="J61:L61" si="23">SUM(J52:J60)</f>
        <v>872</v>
      </c>
      <c r="K61" s="25"/>
      <c r="L61" s="19">
        <f t="shared" si="23"/>
        <v>74.47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4">G51+G61</f>
        <v>34</v>
      </c>
      <c r="H62" s="32">
        <f t="shared" ref="H62" si="25">H51+H61</f>
        <v>37</v>
      </c>
      <c r="I62" s="32">
        <f t="shared" ref="I62" si="26">I51+I61</f>
        <v>91</v>
      </c>
      <c r="J62" s="32">
        <f t="shared" ref="J62:L62" si="27">J51+J61</f>
        <v>872</v>
      </c>
      <c r="K62" s="32"/>
      <c r="L62" s="32">
        <f t="shared" si="27"/>
        <v>74.47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5.46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7.67</v>
      </c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35.200000000000003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12.9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100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12.5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2">SUM(G71:G79)</f>
        <v>23</v>
      </c>
      <c r="H80" s="19">
        <f t="shared" ref="H80" si="33">SUM(H71:H79)</f>
        <v>22</v>
      </c>
      <c r="I80" s="19">
        <f t="shared" ref="I80" si="34">SUM(I71:I79)</f>
        <v>102</v>
      </c>
      <c r="J80" s="19">
        <f t="shared" ref="J80:L80" si="35">SUM(J71:J79)</f>
        <v>742</v>
      </c>
      <c r="K80" s="25"/>
      <c r="L80" s="19">
        <f t="shared" si="35"/>
        <v>77.72999999999999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6">G70+G80</f>
        <v>23</v>
      </c>
      <c r="H81" s="32">
        <f t="shared" ref="H81" si="37">H70+H80</f>
        <v>22</v>
      </c>
      <c r="I81" s="32">
        <f t="shared" ref="I81" si="38">I70+I80</f>
        <v>102</v>
      </c>
      <c r="J81" s="32">
        <f t="shared" ref="J81:L81" si="39">J70+J80</f>
        <v>742</v>
      </c>
      <c r="K81" s="32"/>
      <c r="L81" s="32">
        <f t="shared" si="39"/>
        <v>77.72999999999999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40">SUM(G82:G88)</f>
        <v>0</v>
      </c>
      <c r="H89" s="19">
        <f t="shared" si="40"/>
        <v>0</v>
      </c>
      <c r="I89" s="19">
        <f t="shared" si="40"/>
        <v>0</v>
      </c>
      <c r="J89" s="19">
        <f t="shared" si="40"/>
        <v>0</v>
      </c>
      <c r="K89" s="25"/>
      <c r="L89" s="19">
        <f t="shared" ref="L89" si="41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5.37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16.329999999999998</v>
      </c>
    </row>
    <row r="92" spans="1:12" ht="15" x14ac:dyDescent="0.25">
      <c r="A92" s="23"/>
      <c r="B92" s="15"/>
      <c r="C92" s="11"/>
      <c r="D92" s="7" t="s">
        <v>28</v>
      </c>
      <c r="E92" s="42" t="s">
        <v>56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38.9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</v>
      </c>
      <c r="H93" s="43">
        <v>9</v>
      </c>
      <c r="I93" s="43">
        <v>20</v>
      </c>
      <c r="J93" s="43">
        <v>204</v>
      </c>
      <c r="K93" s="44">
        <v>204</v>
      </c>
      <c r="L93" s="43">
        <v>6.9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4.62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J99" si="42">SUM(G90:G98)</f>
        <v>16</v>
      </c>
      <c r="H99" s="19">
        <f t="shared" si="42"/>
        <v>23</v>
      </c>
      <c r="I99" s="19">
        <f t="shared" si="42"/>
        <v>61</v>
      </c>
      <c r="J99" s="19">
        <f t="shared" si="42"/>
        <v>568</v>
      </c>
      <c r="K99" s="25"/>
      <c r="L99" s="19">
        <f t="shared" ref="L99" si="43">SUM(L90:L98)</f>
        <v>76.12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3"/>
      <c r="E100" s="31"/>
      <c r="F100" s="32">
        <f>F89+F99</f>
        <v>800</v>
      </c>
      <c r="G100" s="32">
        <f t="shared" ref="G100:J100" si="44">G89+G99</f>
        <v>16</v>
      </c>
      <c r="H100" s="32">
        <f t="shared" si="44"/>
        <v>23</v>
      </c>
      <c r="I100" s="32">
        <f t="shared" si="44"/>
        <v>61</v>
      </c>
      <c r="J100" s="32">
        <f t="shared" si="44"/>
        <v>568</v>
      </c>
      <c r="K100" s="32"/>
      <c r="L100" s="32">
        <f t="shared" ref="L100" si="45">L89+L99</f>
        <v>76.12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" si="46">SUM(G101:G107)</f>
        <v>0</v>
      </c>
      <c r="H108" s="19">
        <f t="shared" ref="H108" si="47">SUM(H101:H107)</f>
        <v>0</v>
      </c>
      <c r="I108" s="19">
        <f t="shared" ref="I108" si="48">SUM(I101:I107)</f>
        <v>0</v>
      </c>
      <c r="J108" s="19">
        <f t="shared" ref="J108:L108" si="49">SUM(J101:J107)</f>
        <v>0</v>
      </c>
      <c r="K108" s="25"/>
      <c r="L108" s="19">
        <f t="shared" si="49"/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5.46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15.98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80</v>
      </c>
      <c r="G111" s="43">
        <v>19</v>
      </c>
      <c r="H111" s="43">
        <v>14</v>
      </c>
      <c r="I111" s="43">
        <v>0</v>
      </c>
      <c r="J111" s="43">
        <v>205</v>
      </c>
      <c r="K111" s="44">
        <v>245</v>
      </c>
      <c r="L111" s="43">
        <v>35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5</v>
      </c>
      <c r="H112" s="43">
        <v>13</v>
      </c>
      <c r="I112" s="43">
        <v>36</v>
      </c>
      <c r="J112" s="43">
        <v>309</v>
      </c>
      <c r="K112" s="44">
        <v>321</v>
      </c>
      <c r="L112" s="43">
        <v>9.6999999999999993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</v>
      </c>
      <c r="H113" s="43">
        <v>0</v>
      </c>
      <c r="I113" s="43">
        <v>12</v>
      </c>
      <c r="J113" s="43">
        <v>52</v>
      </c>
      <c r="K113" s="44">
        <v>372</v>
      </c>
      <c r="L113" s="43">
        <v>5.62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2</v>
      </c>
      <c r="H114" s="43">
        <v>0</v>
      </c>
      <c r="I114" s="43">
        <v>14</v>
      </c>
      <c r="J114" s="43">
        <v>70</v>
      </c>
      <c r="K114" s="44">
        <v>1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" si="50">SUM(G109:G117)</f>
        <v>29</v>
      </c>
      <c r="H118" s="19">
        <f t="shared" ref="H118" si="51">SUM(H109:H117)</f>
        <v>35</v>
      </c>
      <c r="I118" s="19">
        <f t="shared" ref="I118" si="52">SUM(I109:I117)</f>
        <v>72</v>
      </c>
      <c r="J118" s="19">
        <f t="shared" ref="J118:L118" si="53">SUM(J109:J117)</f>
        <v>846</v>
      </c>
      <c r="K118" s="25"/>
      <c r="L118" s="19">
        <f t="shared" si="53"/>
        <v>75.760000000000005</v>
      </c>
    </row>
    <row r="119" spans="1:12" ht="13.5" thickBot="1" x14ac:dyDescent="0.25">
      <c r="A119" s="29">
        <f>A101</f>
        <v>1</v>
      </c>
      <c r="B119" s="30">
        <f>B101</f>
        <v>6</v>
      </c>
      <c r="C119" s="51" t="s">
        <v>4</v>
      </c>
      <c r="D119" s="53"/>
      <c r="E119" s="31"/>
      <c r="F119" s="32">
        <f>F108+F118</f>
        <v>790</v>
      </c>
      <c r="G119" s="32">
        <f t="shared" ref="G119" si="54">G108+G118</f>
        <v>29</v>
      </c>
      <c r="H119" s="32">
        <f t="shared" ref="H119" si="55">H108+H118</f>
        <v>35</v>
      </c>
      <c r="I119" s="32">
        <f t="shared" ref="I119" si="56">I108+I118</f>
        <v>72</v>
      </c>
      <c r="J119" s="32">
        <f t="shared" ref="J119:L119" si="57">J108+J118</f>
        <v>846</v>
      </c>
      <c r="K119" s="32"/>
      <c r="L119" s="32">
        <f t="shared" si="57"/>
        <v>75.760000000000005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5.37</v>
      </c>
    </row>
    <row r="129" spans="1:12" ht="15" x14ac:dyDescent="0.25">
      <c r="A129" s="23"/>
      <c r="B129" s="15"/>
      <c r="C129" s="11"/>
      <c r="D129" s="7" t="s">
        <v>27</v>
      </c>
      <c r="E129" s="42" t="s">
        <v>59</v>
      </c>
      <c r="F129" s="43">
        <v>250</v>
      </c>
      <c r="G129" s="43">
        <v>3</v>
      </c>
      <c r="H129" s="43">
        <v>7</v>
      </c>
      <c r="I129" s="43">
        <v>11</v>
      </c>
      <c r="J129" s="43">
        <v>130</v>
      </c>
      <c r="K129" s="44">
        <v>140</v>
      </c>
      <c r="L129" s="43">
        <v>14.34</v>
      </c>
    </row>
    <row r="130" spans="1:12" ht="15" x14ac:dyDescent="0.25">
      <c r="A130" s="23"/>
      <c r="B130" s="15"/>
      <c r="C130" s="11"/>
      <c r="D130" s="7" t="s">
        <v>28</v>
      </c>
      <c r="E130" s="42" t="s">
        <v>60</v>
      </c>
      <c r="F130" s="43">
        <v>120</v>
      </c>
      <c r="G130" s="43">
        <v>2</v>
      </c>
      <c r="H130" s="43">
        <v>4</v>
      </c>
      <c r="I130" s="43">
        <v>19</v>
      </c>
      <c r="J130" s="43">
        <v>132</v>
      </c>
      <c r="K130" s="44">
        <v>59.1</v>
      </c>
      <c r="L130" s="43">
        <v>41.37</v>
      </c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61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5.5</v>
      </c>
    </row>
    <row r="133" spans="1:12" ht="15" x14ac:dyDescent="0.25">
      <c r="A133" s="23"/>
      <c r="B133" s="15"/>
      <c r="C133" s="11"/>
      <c r="D133" s="7" t="s">
        <v>31</v>
      </c>
      <c r="E133" s="42" t="s">
        <v>49</v>
      </c>
      <c r="F133" s="43">
        <v>50</v>
      </c>
      <c r="G133" s="43">
        <v>70</v>
      </c>
      <c r="H133" s="43">
        <v>2</v>
      </c>
      <c r="I133" s="43">
        <v>0</v>
      </c>
      <c r="J133" s="43">
        <v>14</v>
      </c>
      <c r="K133" s="44">
        <v>1</v>
      </c>
      <c r="L133" s="43">
        <v>4</v>
      </c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 t="s">
        <v>70</v>
      </c>
      <c r="E135" s="42" t="s">
        <v>77</v>
      </c>
      <c r="F135" s="43">
        <v>100</v>
      </c>
      <c r="G135" s="43">
        <v>1</v>
      </c>
      <c r="H135" s="43">
        <v>0</v>
      </c>
      <c r="I135" s="43">
        <v>7</v>
      </c>
      <c r="J135" s="43">
        <v>47</v>
      </c>
      <c r="K135" s="44">
        <v>368</v>
      </c>
      <c r="L135" s="43">
        <v>5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0">SUM(G128:G136)</f>
        <v>77</v>
      </c>
      <c r="H137" s="19">
        <f t="shared" si="60"/>
        <v>18</v>
      </c>
      <c r="I137" s="19">
        <f t="shared" si="60"/>
        <v>52</v>
      </c>
      <c r="J137" s="19">
        <f t="shared" si="60"/>
        <v>442</v>
      </c>
      <c r="K137" s="25"/>
      <c r="L137" s="19">
        <f t="shared" ref="L137" si="61">SUM(L128:L136)</f>
        <v>75.58</v>
      </c>
    </row>
    <row r="138" spans="1:12" ht="15.75" thickBot="1" x14ac:dyDescent="0.25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780</v>
      </c>
      <c r="G138" s="32">
        <f t="shared" ref="G138" si="62">G127+G137</f>
        <v>77</v>
      </c>
      <c r="H138" s="32">
        <f t="shared" ref="H138" si="63">H127+H137</f>
        <v>18</v>
      </c>
      <c r="I138" s="32">
        <f t="shared" ref="I138" si="64">I127+I137</f>
        <v>52</v>
      </c>
      <c r="J138" s="32">
        <f t="shared" ref="J138:L138" si="65">J127+J137</f>
        <v>442</v>
      </c>
      <c r="K138" s="32"/>
      <c r="L138" s="32">
        <f t="shared" si="65"/>
        <v>75.58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5.46</v>
      </c>
    </row>
    <row r="148" spans="1:12" ht="15" x14ac:dyDescent="0.25">
      <c r="A148" s="14"/>
      <c r="B148" s="15"/>
      <c r="C148" s="11"/>
      <c r="D148" s="7" t="s">
        <v>27</v>
      </c>
      <c r="E148" s="42" t="s">
        <v>53</v>
      </c>
      <c r="F148" s="43">
        <v>250</v>
      </c>
      <c r="G148" s="43">
        <v>8</v>
      </c>
      <c r="H148" s="43">
        <v>2</v>
      </c>
      <c r="I148" s="43">
        <v>23</v>
      </c>
      <c r="J148" s="43">
        <v>140</v>
      </c>
      <c r="K148" s="44">
        <v>214</v>
      </c>
      <c r="L148" s="43">
        <v>7.67</v>
      </c>
    </row>
    <row r="149" spans="1:12" ht="15" x14ac:dyDescent="0.25">
      <c r="A149" s="14"/>
      <c r="B149" s="15"/>
      <c r="C149" s="11"/>
      <c r="D149" s="7" t="s">
        <v>28</v>
      </c>
      <c r="E149" s="42" t="s">
        <v>44</v>
      </c>
      <c r="F149" s="43">
        <v>120</v>
      </c>
      <c r="G149" s="43">
        <v>32</v>
      </c>
      <c r="H149" s="43">
        <v>38</v>
      </c>
      <c r="I149" s="43">
        <v>16</v>
      </c>
      <c r="J149" s="43">
        <v>481</v>
      </c>
      <c r="K149" s="44">
        <v>56</v>
      </c>
      <c r="L149" s="43">
        <v>34.82</v>
      </c>
    </row>
    <row r="150" spans="1:12" ht="15" x14ac:dyDescent="0.25">
      <c r="A150" s="14"/>
      <c r="B150" s="15"/>
      <c r="C150" s="11"/>
      <c r="D150" s="7" t="s">
        <v>29</v>
      </c>
      <c r="E150" s="42" t="s">
        <v>45</v>
      </c>
      <c r="F150" s="43">
        <v>150</v>
      </c>
      <c r="G150" s="43">
        <v>8</v>
      </c>
      <c r="H150" s="43">
        <v>8</v>
      </c>
      <c r="I150" s="43">
        <v>14</v>
      </c>
      <c r="J150" s="43">
        <v>216</v>
      </c>
      <c r="K150" s="44">
        <v>168</v>
      </c>
      <c r="L150" s="43">
        <v>16.75</v>
      </c>
    </row>
    <row r="151" spans="1:12" ht="15" x14ac:dyDescent="0.25">
      <c r="A151" s="14"/>
      <c r="B151" s="15"/>
      <c r="C151" s="11"/>
      <c r="D151" s="7" t="s">
        <v>30</v>
      </c>
      <c r="E151" s="42" t="s">
        <v>58</v>
      </c>
      <c r="F151" s="43">
        <v>200</v>
      </c>
      <c r="G151" s="43">
        <v>0</v>
      </c>
      <c r="H151" s="43">
        <v>0</v>
      </c>
      <c r="I151" s="43">
        <v>10</v>
      </c>
      <c r="J151" s="43">
        <v>44</v>
      </c>
      <c r="K151" s="44">
        <v>376</v>
      </c>
      <c r="L151" s="43">
        <v>5.45</v>
      </c>
    </row>
    <row r="152" spans="1:12" ht="15" x14ac:dyDescent="0.25">
      <c r="A152" s="14"/>
      <c r="B152" s="15"/>
      <c r="C152" s="11"/>
      <c r="D152" s="7" t="s">
        <v>31</v>
      </c>
      <c r="E152" s="42" t="s">
        <v>49</v>
      </c>
      <c r="F152" s="43">
        <v>50</v>
      </c>
      <c r="G152" s="43">
        <v>0</v>
      </c>
      <c r="H152" s="43">
        <v>0</v>
      </c>
      <c r="I152" s="43">
        <v>14</v>
      </c>
      <c r="J152" s="43">
        <v>21</v>
      </c>
      <c r="K152" s="44">
        <v>1</v>
      </c>
      <c r="L152" s="43">
        <v>4</v>
      </c>
    </row>
    <row r="153" spans="1:12" ht="15" x14ac:dyDescent="0.25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8">SUM(G147:G155)</f>
        <v>49</v>
      </c>
      <c r="H156" s="19">
        <f t="shared" si="68"/>
        <v>53</v>
      </c>
      <c r="I156" s="19">
        <f t="shared" si="68"/>
        <v>82</v>
      </c>
      <c r="J156" s="19">
        <f t="shared" si="68"/>
        <v>977</v>
      </c>
      <c r="K156" s="25"/>
      <c r="L156" s="19">
        <f t="shared" ref="L156" si="69">SUM(L147:L155)</f>
        <v>74.150000000000006</v>
      </c>
    </row>
    <row r="157" spans="1:12" ht="15.75" thickBot="1" x14ac:dyDescent="0.25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830</v>
      </c>
      <c r="G157" s="32">
        <f t="shared" ref="G157" si="70">G146+G156</f>
        <v>49</v>
      </c>
      <c r="H157" s="32">
        <f t="shared" ref="H157" si="71">H146+H156</f>
        <v>53</v>
      </c>
      <c r="I157" s="32">
        <f t="shared" ref="I157" si="72">I146+I156</f>
        <v>82</v>
      </c>
      <c r="J157" s="32">
        <f t="shared" ref="J157:L157" si="73">J146+J156</f>
        <v>977</v>
      </c>
      <c r="K157" s="32"/>
      <c r="L157" s="32">
        <f t="shared" si="73"/>
        <v>74.150000000000006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1</v>
      </c>
      <c r="H166" s="43">
        <v>5</v>
      </c>
      <c r="I166" s="43">
        <v>5</v>
      </c>
      <c r="J166" s="43">
        <v>70</v>
      </c>
      <c r="K166" s="44">
        <v>20</v>
      </c>
      <c r="L166" s="43">
        <v>5.37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2</v>
      </c>
      <c r="H167" s="43">
        <v>3</v>
      </c>
      <c r="I167" s="43">
        <v>5</v>
      </c>
      <c r="J167" s="43">
        <v>58</v>
      </c>
      <c r="K167" s="44">
        <v>39.1</v>
      </c>
      <c r="L167" s="43">
        <v>16.329999999999998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6</v>
      </c>
      <c r="H168" s="43">
        <v>6</v>
      </c>
      <c r="I168" s="43">
        <v>5</v>
      </c>
      <c r="J168" s="43">
        <v>106</v>
      </c>
      <c r="K168" s="44">
        <v>282</v>
      </c>
      <c r="L168" s="43">
        <v>38.9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6</v>
      </c>
      <c r="H169" s="43">
        <v>6</v>
      </c>
      <c r="I169" s="43">
        <v>25</v>
      </c>
      <c r="J169" s="43">
        <v>182</v>
      </c>
      <c r="K169" s="44">
        <v>172</v>
      </c>
      <c r="L169" s="43">
        <v>12.08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5.45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2</v>
      </c>
      <c r="H171" s="43">
        <v>0</v>
      </c>
      <c r="I171" s="43">
        <v>17</v>
      </c>
      <c r="J171" s="43">
        <v>83</v>
      </c>
      <c r="K171" s="44">
        <v>1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76">SUM(G166:G174)</f>
        <v>17</v>
      </c>
      <c r="H175" s="19">
        <f t="shared" si="76"/>
        <v>20</v>
      </c>
      <c r="I175" s="19">
        <f t="shared" si="76"/>
        <v>67</v>
      </c>
      <c r="J175" s="19">
        <f t="shared" si="76"/>
        <v>543</v>
      </c>
      <c r="K175" s="25"/>
      <c r="L175" s="19">
        <f t="shared" ref="L175" si="77">SUM(L166:L174)</f>
        <v>82.13</v>
      </c>
    </row>
    <row r="176" spans="1:12" ht="15.75" thickBot="1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800</v>
      </c>
      <c r="G176" s="32">
        <f t="shared" ref="G176" si="78">G165+G175</f>
        <v>17</v>
      </c>
      <c r="H176" s="32">
        <f t="shared" ref="H176" si="79">H165+H175</f>
        <v>20</v>
      </c>
      <c r="I176" s="32">
        <f t="shared" ref="I176" si="80">I165+I175</f>
        <v>67</v>
      </c>
      <c r="J176" s="32">
        <f t="shared" ref="J176:L176" si="81">J165+J175</f>
        <v>543</v>
      </c>
      <c r="K176" s="32"/>
      <c r="L176" s="32">
        <f t="shared" si="81"/>
        <v>82.13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1</v>
      </c>
      <c r="H185" s="43">
        <v>5</v>
      </c>
      <c r="I185" s="43">
        <v>5</v>
      </c>
      <c r="J185" s="43">
        <v>75</v>
      </c>
      <c r="K185" s="44">
        <v>20</v>
      </c>
      <c r="L185" s="43">
        <v>5.46</v>
      </c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5</v>
      </c>
      <c r="H186" s="43">
        <v>9</v>
      </c>
      <c r="I186" s="43">
        <v>6</v>
      </c>
      <c r="J186" s="43">
        <v>137</v>
      </c>
      <c r="K186" s="44">
        <v>187</v>
      </c>
      <c r="L186" s="43">
        <v>18.93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120</v>
      </c>
      <c r="G187" s="43">
        <v>16</v>
      </c>
      <c r="H187" s="43">
        <v>24</v>
      </c>
      <c r="I187" s="43">
        <v>34</v>
      </c>
      <c r="J187" s="43">
        <v>440</v>
      </c>
      <c r="K187" s="44">
        <v>304</v>
      </c>
      <c r="L187" s="43">
        <v>35.869999999999997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5.5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70</v>
      </c>
      <c r="E192" s="42" t="s">
        <v>77</v>
      </c>
      <c r="F192" s="43">
        <v>85</v>
      </c>
      <c r="G192" s="43">
        <v>1</v>
      </c>
      <c r="H192" s="43">
        <v>0</v>
      </c>
      <c r="I192" s="43">
        <v>7</v>
      </c>
      <c r="J192" s="43">
        <v>47</v>
      </c>
      <c r="K192" s="44">
        <v>368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4">SUM(G185:G193)</f>
        <v>25</v>
      </c>
      <c r="H194" s="19">
        <f t="shared" si="84"/>
        <v>38</v>
      </c>
      <c r="I194" s="19">
        <f t="shared" si="84"/>
        <v>76</v>
      </c>
      <c r="J194" s="19">
        <f t="shared" si="84"/>
        <v>813</v>
      </c>
      <c r="K194" s="25"/>
      <c r="L194" s="19">
        <f t="shared" ref="L194" si="85">SUM(L185:L193)</f>
        <v>74.759999999999991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720</v>
      </c>
      <c r="G195" s="32">
        <f t="shared" ref="G195" si="86">G184+G194</f>
        <v>25</v>
      </c>
      <c r="H195" s="32">
        <f t="shared" ref="H195" si="87">H184+H194</f>
        <v>38</v>
      </c>
      <c r="I195" s="32">
        <f t="shared" ref="I195" si="88">I184+I194</f>
        <v>76</v>
      </c>
      <c r="J195" s="32">
        <f t="shared" ref="J195:L195" si="89">J184+J194</f>
        <v>813</v>
      </c>
      <c r="K195" s="32"/>
      <c r="L195" s="32">
        <f t="shared" si="89"/>
        <v>74.759999999999991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59</v>
      </c>
      <c r="F205" s="43">
        <v>250</v>
      </c>
      <c r="G205" s="43">
        <v>3</v>
      </c>
      <c r="H205" s="43">
        <v>7</v>
      </c>
      <c r="I205" s="43">
        <v>11</v>
      </c>
      <c r="J205" s="43">
        <v>130</v>
      </c>
      <c r="K205" s="44">
        <v>214</v>
      </c>
      <c r="L205" s="43">
        <v>10.34</v>
      </c>
    </row>
    <row r="206" spans="1:12" ht="15" x14ac:dyDescent="0.25">
      <c r="A206" s="23"/>
      <c r="B206" s="15"/>
      <c r="C206" s="11"/>
      <c r="D206" s="7" t="s">
        <v>28</v>
      </c>
      <c r="E206" s="42" t="s">
        <v>56</v>
      </c>
      <c r="F206" s="43">
        <v>90</v>
      </c>
      <c r="G206" s="43">
        <v>6</v>
      </c>
      <c r="H206" s="43">
        <v>6</v>
      </c>
      <c r="I206" s="43">
        <v>5</v>
      </c>
      <c r="J206" s="43">
        <v>107</v>
      </c>
      <c r="K206" s="44">
        <v>282</v>
      </c>
      <c r="L206" s="43">
        <v>38.9</v>
      </c>
    </row>
    <row r="207" spans="1:12" ht="15" x14ac:dyDescent="0.25">
      <c r="A207" s="23"/>
      <c r="B207" s="15"/>
      <c r="C207" s="11"/>
      <c r="D207" s="7" t="s">
        <v>29</v>
      </c>
      <c r="E207" s="42" t="s">
        <v>45</v>
      </c>
      <c r="F207" s="43">
        <v>150</v>
      </c>
      <c r="G207" s="43">
        <v>8</v>
      </c>
      <c r="H207" s="43">
        <v>8</v>
      </c>
      <c r="I207" s="43">
        <v>34</v>
      </c>
      <c r="J207" s="43">
        <v>222</v>
      </c>
      <c r="K207" s="44">
        <v>168</v>
      </c>
      <c r="L207" s="43">
        <v>16.75</v>
      </c>
    </row>
    <row r="208" spans="1:12" ht="15" x14ac:dyDescent="0.25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0</v>
      </c>
      <c r="H208" s="43">
        <v>0</v>
      </c>
      <c r="I208" s="43">
        <v>12</v>
      </c>
      <c r="J208" s="43">
        <v>52</v>
      </c>
      <c r="K208" s="44">
        <v>372</v>
      </c>
      <c r="L208" s="43">
        <v>5.45</v>
      </c>
    </row>
    <row r="209" spans="1:12" ht="15" x14ac:dyDescent="0.25">
      <c r="A209" s="23"/>
      <c r="B209" s="15"/>
      <c r="C209" s="11"/>
      <c r="D209" s="7" t="s">
        <v>31</v>
      </c>
      <c r="E209" s="42" t="s">
        <v>49</v>
      </c>
      <c r="F209" s="43">
        <v>50</v>
      </c>
      <c r="G209" s="43">
        <v>2</v>
      </c>
      <c r="H209" s="43">
        <v>0</v>
      </c>
      <c r="I209" s="43">
        <v>14</v>
      </c>
      <c r="J209" s="43">
        <v>70</v>
      </c>
      <c r="K209" s="44">
        <v>1</v>
      </c>
      <c r="L209" s="43">
        <v>4</v>
      </c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92">SUM(G204:G212)</f>
        <v>19</v>
      </c>
      <c r="H213" s="19">
        <f t="shared" si="92"/>
        <v>21</v>
      </c>
      <c r="I213" s="19">
        <f t="shared" si="92"/>
        <v>76</v>
      </c>
      <c r="J213" s="19">
        <f t="shared" si="92"/>
        <v>581</v>
      </c>
      <c r="K213" s="25"/>
      <c r="L213" s="19">
        <f t="shared" ref="L213" si="93">SUM(L204:L212)</f>
        <v>75.44</v>
      </c>
    </row>
    <row r="214" spans="1:12" ht="15.75" thickBot="1" x14ac:dyDescent="0.25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740</v>
      </c>
      <c r="G214" s="32">
        <f t="shared" ref="G214:J214" si="94">G203+G213</f>
        <v>19</v>
      </c>
      <c r="H214" s="32">
        <f t="shared" si="94"/>
        <v>21</v>
      </c>
      <c r="I214" s="32">
        <f t="shared" si="94"/>
        <v>76</v>
      </c>
      <c r="J214" s="32">
        <f t="shared" si="94"/>
        <v>581</v>
      </c>
      <c r="K214" s="32"/>
      <c r="L214" s="32">
        <f t="shared" ref="L214" si="95">L203+L213</f>
        <v>75.44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6">SUM(G215:G221)</f>
        <v>0</v>
      </c>
      <c r="H222" s="19">
        <f t="shared" si="96"/>
        <v>0</v>
      </c>
      <c r="I222" s="19">
        <f t="shared" si="96"/>
        <v>0</v>
      </c>
      <c r="J222" s="19">
        <f t="shared" si="96"/>
        <v>0</v>
      </c>
      <c r="K222" s="25"/>
      <c r="L222" s="19">
        <f t="shared" ref="L222" si="97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79</v>
      </c>
      <c r="F224" s="43">
        <v>250</v>
      </c>
      <c r="G224" s="43">
        <v>3</v>
      </c>
      <c r="H224" s="43">
        <v>7</v>
      </c>
      <c r="I224" s="43">
        <v>23</v>
      </c>
      <c r="J224" s="43">
        <v>140</v>
      </c>
      <c r="K224" s="44">
        <v>140</v>
      </c>
      <c r="L224" s="43">
        <v>7.67</v>
      </c>
    </row>
    <row r="225" spans="1:12" ht="15" x14ac:dyDescent="0.25">
      <c r="A225" s="23"/>
      <c r="B225" s="15"/>
      <c r="C225" s="11"/>
      <c r="D225" s="7" t="s">
        <v>28</v>
      </c>
      <c r="E225" s="42" t="s">
        <v>73</v>
      </c>
      <c r="F225" s="43">
        <v>80</v>
      </c>
      <c r="G225" s="43">
        <v>19</v>
      </c>
      <c r="H225" s="43">
        <v>14</v>
      </c>
      <c r="I225" s="43">
        <v>0</v>
      </c>
      <c r="J225" s="43">
        <v>205</v>
      </c>
      <c r="K225" s="44">
        <v>245</v>
      </c>
      <c r="L225" s="43">
        <v>50</v>
      </c>
    </row>
    <row r="226" spans="1:12" ht="15" x14ac:dyDescent="0.25">
      <c r="A226" s="23"/>
      <c r="B226" s="15"/>
      <c r="C226" s="11"/>
      <c r="D226" s="7" t="s">
        <v>29</v>
      </c>
      <c r="E226" s="42" t="s">
        <v>76</v>
      </c>
      <c r="F226" s="43">
        <v>150</v>
      </c>
      <c r="G226" s="43">
        <v>5</v>
      </c>
      <c r="H226" s="43">
        <v>13</v>
      </c>
      <c r="I226" s="43">
        <v>36</v>
      </c>
      <c r="J226" s="43">
        <v>303</v>
      </c>
      <c r="K226" s="44">
        <v>321</v>
      </c>
      <c r="L226" s="43">
        <v>12.9</v>
      </c>
    </row>
    <row r="227" spans="1:12" ht="15" x14ac:dyDescent="0.25">
      <c r="A227" s="23"/>
      <c r="B227" s="15"/>
      <c r="C227" s="11"/>
      <c r="D227" s="7" t="s">
        <v>30</v>
      </c>
      <c r="E227" s="42" t="s">
        <v>80</v>
      </c>
      <c r="F227" s="43">
        <v>200</v>
      </c>
      <c r="G227" s="43">
        <v>0</v>
      </c>
      <c r="H227" s="43">
        <v>0</v>
      </c>
      <c r="I227" s="43">
        <v>12</v>
      </c>
      <c r="J227" s="43">
        <v>52</v>
      </c>
      <c r="K227" s="44">
        <v>372</v>
      </c>
      <c r="L227" s="43">
        <v>2</v>
      </c>
    </row>
    <row r="228" spans="1:12" ht="15" x14ac:dyDescent="0.25">
      <c r="A228" s="23"/>
      <c r="B228" s="15"/>
      <c r="C228" s="11"/>
      <c r="D228" s="7" t="s">
        <v>31</v>
      </c>
      <c r="E228" s="42" t="s">
        <v>49</v>
      </c>
      <c r="F228" s="43">
        <v>50</v>
      </c>
      <c r="G228" s="43">
        <v>2</v>
      </c>
      <c r="H228" s="43">
        <v>0</v>
      </c>
      <c r="I228" s="43">
        <v>14</v>
      </c>
      <c r="J228" s="43">
        <v>70</v>
      </c>
      <c r="K228" s="44">
        <v>1</v>
      </c>
      <c r="L228" s="43">
        <v>4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 t="s">
        <v>70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98">SUM(G223:G231)</f>
        <v>29</v>
      </c>
      <c r="H232" s="19">
        <f t="shared" si="98"/>
        <v>34</v>
      </c>
      <c r="I232" s="19">
        <f t="shared" si="98"/>
        <v>85</v>
      </c>
      <c r="J232" s="19">
        <f t="shared" si="98"/>
        <v>770</v>
      </c>
      <c r="K232" s="25"/>
      <c r="L232" s="19">
        <f t="shared" ref="L232" si="99">SUM(L223:L231)</f>
        <v>76.570000000000007</v>
      </c>
    </row>
    <row r="233" spans="1:12" ht="15.75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730</v>
      </c>
      <c r="G233" s="32">
        <f t="shared" ref="G233" si="100">G222+G232</f>
        <v>29</v>
      </c>
      <c r="H233" s="32">
        <f t="shared" ref="H233" si="101">H222+H232</f>
        <v>34</v>
      </c>
      <c r="I233" s="32">
        <f t="shared" ref="I233" si="102">I222+I232</f>
        <v>85</v>
      </c>
      <c r="J233" s="32">
        <f t="shared" ref="J233:L233" si="103">J222+J232</f>
        <v>770</v>
      </c>
      <c r="K233" s="32"/>
      <c r="L233" s="32">
        <f t="shared" si="103"/>
        <v>76.570000000000007</v>
      </c>
    </row>
    <row r="234" spans="1:12" ht="13.5" thickBot="1" x14ac:dyDescent="0.25">
      <c r="A234" s="27"/>
      <c r="B234" s="28"/>
      <c r="C234" s="54" t="s">
        <v>5</v>
      </c>
      <c r="D234" s="54"/>
      <c r="E234" s="54"/>
      <c r="F234" s="34">
        <f>(F24+F43+F62+F81+F119+F138+F157+F176+F195+F233)/(IF(F24=0,0,1)+IF(F43=0,0,1)+IF(F62=0,0,1)+IF(F81=0,0,1)+IF(F119=0,0,1)+IF(F138=0,0,1)+IF(F157=0,0,1)+IF(F176=0,0,1)+IF(F195=0,0,1)+IF(F233=0,0,1))</f>
        <v>774</v>
      </c>
      <c r="G234" s="34">
        <f>(G24+G43+G62+G81+G119+G138+G157+G176+G195+G233)/(IF(G24=0,0,1)+IF(G43=0,0,1)+IF(G62=0,0,1)+IF(G81=0,0,1)+IF(G119=0,0,1)+IF(G138=0,0,1)+IF(G157=0,0,1)+IF(G176=0,0,1)+IF(G195=0,0,1)+IF(G233=0,0,1))</f>
        <v>39.700000000000003</v>
      </c>
      <c r="H234" s="34">
        <f>(H24+H43+H62+H81+H119+H138+H157+H176+H195+H233)/(IF(H24=0,0,1)+IF(H43=0,0,1)+IF(H62=0,0,1)+IF(H81=0,0,1)+IF(H119=0,0,1)+IF(H138=0,0,1)+IF(H157=0,0,1)+IF(H176=0,0,1)+IF(H195=0,0,1)+IF(H233=0,0,1))</f>
        <v>32</v>
      </c>
      <c r="I234" s="34">
        <f>(I24+I43+I62+I81+I119+I138+I157+I176+I195+I233)/(IF(I24=0,0,1)+IF(I43=0,0,1)+IF(I62=0,0,1)+IF(I81=0,0,1)+IF(I119=0,0,1)+IF(I138=0,0,1)+IF(I157=0,0,1)+IF(I176=0,0,1)+IF(I195=0,0,1)+IF(I233=0,0,1))</f>
        <v>77</v>
      </c>
      <c r="J234" s="34">
        <f>(J24+J43+J62+J81+J119+J138+J157+J176+J195+J233)/(IF(J24=0,0,1)+IF(J43=0,0,1)+IF(J62=0,0,1)+IF(J81=0,0,1)+IF(J119=0,0,1)+IF(J138=0,0,1)+IF(J157=0,0,1)+IF(J176=0,0,1)+IF(J195=0,0,1)+IF(J233=0,0,1))</f>
        <v>730.1</v>
      </c>
      <c r="K234" s="34"/>
      <c r="L234" s="34">
        <f>(L24+L43+L62+L81+L119+L138+L157+L176+L195+L233)/(IF(L24=0,0,1)+IF(L43=0,0,1)+IF(L62=0,0,1)+IF(L81=0,0,1)+IF(L119=0,0,1)+IF(L138=0,0,1)+IF(L157=0,0,1)+IF(L176=0,0,1)+IF(L195=0,0,1)+IF(L233=0,0,1))</f>
        <v>76.09</v>
      </c>
    </row>
  </sheetData>
  <mergeCells count="16">
    <mergeCell ref="C1:E1"/>
    <mergeCell ref="H1:K1"/>
    <mergeCell ref="H2:K2"/>
    <mergeCell ref="C43:D43"/>
    <mergeCell ref="C62:D62"/>
    <mergeCell ref="C81:D81"/>
    <mergeCell ref="C119:D119"/>
    <mergeCell ref="C24:D24"/>
    <mergeCell ref="C234:E234"/>
    <mergeCell ref="C233:D233"/>
    <mergeCell ref="C138:D138"/>
    <mergeCell ref="C157:D157"/>
    <mergeCell ref="C176:D176"/>
    <mergeCell ref="C195:D195"/>
    <mergeCell ref="C100:D100"/>
    <mergeCell ref="C214:D2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2025-01-22T13:24:42Z</dcterms:modified>
</cp:coreProperties>
</file>