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645" yWindow="-165" windowWidth="20490" windowHeight="754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14" i="1" l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A119" i="1"/>
  <c r="B119" i="1"/>
  <c r="F127" i="1"/>
  <c r="G127" i="1"/>
  <c r="H127" i="1"/>
  <c r="I127" i="1"/>
  <c r="J127" i="1"/>
  <c r="L127" i="1"/>
  <c r="A128" i="1"/>
  <c r="B128" i="1"/>
  <c r="B233" i="1" l="1"/>
  <c r="A233" i="1"/>
  <c r="L232" i="1"/>
  <c r="J232" i="1"/>
  <c r="I232" i="1"/>
  <c r="H232" i="1"/>
  <c r="G232" i="1"/>
  <c r="F232" i="1"/>
  <c r="A223" i="1"/>
  <c r="L222" i="1"/>
  <c r="J222" i="1"/>
  <c r="I222" i="1"/>
  <c r="H222" i="1"/>
  <c r="G222" i="1"/>
  <c r="F222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19" i="1" l="1"/>
  <c r="H119" i="1"/>
  <c r="J119" i="1"/>
  <c r="G119" i="1"/>
  <c r="L119" i="1"/>
  <c r="F119" i="1"/>
  <c r="G233" i="1"/>
  <c r="I233" i="1"/>
  <c r="H233" i="1"/>
  <c r="F233" i="1"/>
  <c r="J233" i="1"/>
  <c r="L233" i="1"/>
  <c r="L195" i="1"/>
  <c r="I195" i="1"/>
  <c r="H195" i="1"/>
  <c r="G195" i="1"/>
  <c r="J195" i="1"/>
  <c r="F195" i="1"/>
  <c r="J176" i="1"/>
  <c r="H176" i="1"/>
  <c r="I176" i="1"/>
  <c r="G176" i="1"/>
  <c r="F176" i="1"/>
  <c r="L176" i="1"/>
  <c r="J157" i="1"/>
  <c r="I157" i="1"/>
  <c r="H157" i="1"/>
  <c r="G157" i="1"/>
  <c r="F157" i="1"/>
  <c r="L157" i="1"/>
  <c r="J138" i="1"/>
  <c r="I138" i="1"/>
  <c r="H138" i="1"/>
  <c r="G138" i="1"/>
  <c r="F138" i="1"/>
  <c r="L138" i="1"/>
  <c r="I81" i="1"/>
  <c r="H81" i="1"/>
  <c r="G81" i="1"/>
  <c r="J81" i="1"/>
  <c r="L81" i="1"/>
  <c r="F81" i="1"/>
  <c r="L62" i="1"/>
  <c r="J62" i="1"/>
  <c r="I62" i="1"/>
  <c r="H62" i="1"/>
  <c r="G62" i="1"/>
  <c r="F62" i="1"/>
  <c r="J43" i="1"/>
  <c r="I43" i="1"/>
  <c r="G43" i="1"/>
  <c r="H43" i="1"/>
  <c r="F43" i="1"/>
  <c r="L43" i="1"/>
  <c r="I24" i="1"/>
  <c r="H24" i="1"/>
  <c r="G24" i="1"/>
  <c r="J24" i="1"/>
  <c r="L24" i="1"/>
  <c r="F24" i="1"/>
  <c r="L234" i="1" l="1"/>
  <c r="J234" i="1"/>
  <c r="I234" i="1"/>
  <c r="G234" i="1"/>
  <c r="H234" i="1"/>
  <c r="F234" i="1"/>
</calcChain>
</file>

<file path=xl/sharedStrings.xml><?xml version="1.0" encoding="utf-8"?>
<sst xmlns="http://schemas.openxmlformats.org/spreadsheetml/2006/main" count="293" uniqueCount="84">
  <si>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</si>
  <si>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</si>
  <si>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</si>
  <si>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</si>
  <si>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</si>
  <si>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</si>
  <si>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</si>
  <si>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</si>
  <si>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</si>
  <si>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</si>
  <si>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</si>
  <si>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</si>
  <si>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</si>
  <si>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</si>
  <si>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</si>
  <si>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</si>
  <si>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</si>
  <si>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</si>
  <si>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</si>
  <si>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</si>
  <si>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</si>
  <si>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</si>
  <si>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</si>
  <si>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</si>
  <si>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</si>
  <si>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</si>
  <si>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</si>
  <si>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</si>
  <si>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</si>
  <si>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</si>
  <si>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</si>
  <si>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</si>
  <si>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</si>
  <si>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</si>
  <si>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</si>
  <si>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</si>
  <si>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</si>
  <si>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</si>
  <si>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</si>
  <si>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</si>
  <si>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Котлеты из кур</t>
  </si>
  <si>
    <t>Пюре картофельное</t>
  </si>
  <si>
    <t>Рассольник</t>
  </si>
  <si>
    <t>Сок фруктовый</t>
  </si>
  <si>
    <t>Гуляш из курицы</t>
  </si>
  <si>
    <t>Каша гречневая рассыпчатая</t>
  </si>
  <si>
    <t>Компот из смеси сухофруктов</t>
  </si>
  <si>
    <t>Борщ</t>
  </si>
  <si>
    <t>Каша пшеничная рассыпчатая</t>
  </si>
  <si>
    <t>Хлеб белый</t>
  </si>
  <si>
    <t>сладкое</t>
  </si>
  <si>
    <t>бананы</t>
  </si>
  <si>
    <t>Салат из капусты с горошком</t>
  </si>
  <si>
    <t>Суп гороховый</t>
  </si>
  <si>
    <t>Тефтели мясные</t>
  </si>
  <si>
    <t>Макаронные изделия отварные с маслом</t>
  </si>
  <si>
    <t>Котлеты из говядины</t>
  </si>
  <si>
    <t>Пюре из картофеля</t>
  </si>
  <si>
    <t>Компот из свежих яблок</t>
  </si>
  <si>
    <t>Суп с макаронными изделиями</t>
  </si>
  <si>
    <t>Плов с говядиной</t>
  </si>
  <si>
    <t>Компот из сухофруктов</t>
  </si>
  <si>
    <t>Суп рисовый</t>
  </si>
  <si>
    <t>Салат из свежей капусты с горошком</t>
  </si>
  <si>
    <t>Суп чечевичный с овощами</t>
  </si>
  <si>
    <t>Щи из свежей капусты с картофелем</t>
  </si>
  <si>
    <t>Плов из птицы</t>
  </si>
  <si>
    <t>Мандарины</t>
  </si>
  <si>
    <t>Баламетова Т.З.</t>
  </si>
  <si>
    <t>МКОУ"Асаликентская ООШ"</t>
  </si>
  <si>
    <t>Салат из капусты сгорошком</t>
  </si>
  <si>
    <t>Мандарин</t>
  </si>
  <si>
    <t>Сок</t>
  </si>
  <si>
    <t>Салат из свекла</t>
  </si>
  <si>
    <t>Фрукты</t>
  </si>
  <si>
    <t>сок</t>
  </si>
  <si>
    <t>Салат из свеклы</t>
  </si>
  <si>
    <t>Жаркоепо домашнему</t>
  </si>
  <si>
    <t>Суп смакаронными изделиями</t>
  </si>
  <si>
    <t>Рыба</t>
  </si>
  <si>
    <t>Суп перловый с овощами</t>
  </si>
  <si>
    <t>Пюре картофельный</t>
  </si>
  <si>
    <t>Компот из сухрфруктов</t>
  </si>
  <si>
    <t>Супс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</si>
</sst>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213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69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68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70</v>
      </c>
      <c r="F14" s="43">
        <v>60</v>
      </c>
      <c r="G14" s="43">
        <v>1</v>
      </c>
      <c r="H14" s="43">
        <v>5</v>
      </c>
      <c r="I14" s="43">
        <v>5</v>
      </c>
      <c r="J14" s="43">
        <v>75</v>
      </c>
      <c r="K14" s="44">
        <v>20</v>
      </c>
      <c r="L14" s="43">
        <v>3.67</v>
      </c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2</v>
      </c>
      <c r="H15" s="43">
        <v>5</v>
      </c>
      <c r="I15" s="43">
        <v>10</v>
      </c>
      <c r="J15" s="43">
        <v>102</v>
      </c>
      <c r="K15" s="44">
        <v>73</v>
      </c>
      <c r="L15" s="43">
        <v>12</v>
      </c>
    </row>
    <row r="16" spans="1:12" ht="15" x14ac:dyDescent="0.25">
      <c r="A16" s="23"/>
      <c r="B16" s="15"/>
      <c r="C16" s="11"/>
      <c r="D16" s="7" t="s">
        <v>28</v>
      </c>
      <c r="E16" s="42" t="s">
        <v>40</v>
      </c>
      <c r="F16" s="43">
        <v>90</v>
      </c>
      <c r="G16" s="43">
        <v>19</v>
      </c>
      <c r="H16" s="43">
        <v>19</v>
      </c>
      <c r="I16" s="43">
        <v>15</v>
      </c>
      <c r="J16" s="43">
        <v>277</v>
      </c>
      <c r="K16" s="44">
        <v>283</v>
      </c>
      <c r="L16" s="43">
        <v>27.23</v>
      </c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5</v>
      </c>
      <c r="H17" s="43">
        <v>13</v>
      </c>
      <c r="I17" s="43">
        <v>36</v>
      </c>
      <c r="J17" s="43">
        <v>253</v>
      </c>
      <c r="K17" s="44">
        <v>321</v>
      </c>
      <c r="L17" s="43">
        <v>9.4499999999999993</v>
      </c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100</v>
      </c>
      <c r="G18" s="43">
        <v>1</v>
      </c>
      <c r="H18" s="43">
        <v>0</v>
      </c>
      <c r="I18" s="43">
        <v>25</v>
      </c>
      <c r="J18" s="43">
        <v>110</v>
      </c>
      <c r="K18" s="44">
        <v>399</v>
      </c>
      <c r="L18" s="43">
        <v>16.66</v>
      </c>
    </row>
    <row r="19" spans="1:12" ht="15" x14ac:dyDescent="0.25">
      <c r="A19" s="23"/>
      <c r="B19" s="15"/>
      <c r="C19" s="11"/>
      <c r="D19" s="7" t="s">
        <v>31</v>
      </c>
      <c r="E19" s="42" t="s">
        <v>49</v>
      </c>
      <c r="F19" s="43">
        <v>50</v>
      </c>
      <c r="G19" s="43">
        <v>2</v>
      </c>
      <c r="H19" s="43">
        <v>0</v>
      </c>
      <c r="I19" s="43">
        <v>14</v>
      </c>
      <c r="J19" s="43">
        <v>58</v>
      </c>
      <c r="K19" s="44">
        <v>1</v>
      </c>
      <c r="L19" s="43">
        <v>3.5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30</v>
      </c>
      <c r="H23" s="19">
        <f t="shared" si="2"/>
        <v>42</v>
      </c>
      <c r="I23" s="19">
        <f t="shared" si="2"/>
        <v>105</v>
      </c>
      <c r="J23" s="19">
        <f t="shared" si="2"/>
        <v>875</v>
      </c>
      <c r="K23" s="25"/>
      <c r="L23" s="19">
        <f t="shared" ref="L23" si="3">SUM(L14:L22)</f>
        <v>72.509999999999991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700</v>
      </c>
      <c r="G24" s="32">
        <f t="shared" ref="G24:J24" si="4">G13+G23</f>
        <v>30</v>
      </c>
      <c r="H24" s="32">
        <f t="shared" si="4"/>
        <v>42</v>
      </c>
      <c r="I24" s="32">
        <f t="shared" si="4"/>
        <v>105</v>
      </c>
      <c r="J24" s="32">
        <f t="shared" si="4"/>
        <v>875</v>
      </c>
      <c r="K24" s="32"/>
      <c r="L24" s="32">
        <f t="shared" ref="L24" si="5">L13+L23</f>
        <v>72.509999999999991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78</v>
      </c>
      <c r="F34" s="43">
        <v>250</v>
      </c>
      <c r="G34" s="43">
        <v>3</v>
      </c>
      <c r="H34" s="43">
        <v>7</v>
      </c>
      <c r="I34" s="43">
        <v>11</v>
      </c>
      <c r="J34" s="43">
        <v>130</v>
      </c>
      <c r="K34" s="44">
        <v>140</v>
      </c>
      <c r="L34" s="43">
        <v>6.75</v>
      </c>
    </row>
    <row r="35" spans="1:12" ht="15" x14ac:dyDescent="0.25">
      <c r="A35" s="14"/>
      <c r="B35" s="15"/>
      <c r="C35" s="11"/>
      <c r="D35" s="7" t="s">
        <v>28</v>
      </c>
      <c r="E35" s="42" t="s">
        <v>77</v>
      </c>
      <c r="F35" s="43">
        <v>50</v>
      </c>
      <c r="G35" s="43">
        <v>17</v>
      </c>
      <c r="H35" s="43">
        <v>5</v>
      </c>
      <c r="I35" s="43">
        <v>13</v>
      </c>
      <c r="J35" s="43">
        <v>166</v>
      </c>
      <c r="K35" s="44">
        <v>436</v>
      </c>
      <c r="L35" s="43">
        <v>51.52</v>
      </c>
    </row>
    <row r="36" spans="1:12" ht="15" x14ac:dyDescent="0.25">
      <c r="A36" s="14"/>
      <c r="B36" s="15"/>
      <c r="C36" s="11"/>
      <c r="D36" s="7" t="s">
        <v>29</v>
      </c>
      <c r="E36" s="42" t="s">
        <v>45</v>
      </c>
      <c r="F36" s="43">
        <v>150</v>
      </c>
      <c r="G36" s="43">
        <v>8</v>
      </c>
      <c r="H36" s="43">
        <v>8</v>
      </c>
      <c r="I36" s="43">
        <v>34</v>
      </c>
      <c r="J36" s="43">
        <v>216</v>
      </c>
      <c r="K36" s="44">
        <v>168</v>
      </c>
      <c r="L36" s="43">
        <v>9.5500000000000007</v>
      </c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0</v>
      </c>
      <c r="H37" s="43">
        <v>0</v>
      </c>
      <c r="I37" s="43">
        <v>10</v>
      </c>
      <c r="J37" s="43">
        <v>44</v>
      </c>
      <c r="K37" s="44">
        <v>376</v>
      </c>
      <c r="L37" s="43">
        <v>2.4500000000000002</v>
      </c>
    </row>
    <row r="38" spans="1:12" ht="15" x14ac:dyDescent="0.25">
      <c r="A38" s="14"/>
      <c r="B38" s="15"/>
      <c r="C38" s="11"/>
      <c r="D38" s="7" t="s">
        <v>31</v>
      </c>
      <c r="E38" s="42" t="s">
        <v>49</v>
      </c>
      <c r="F38" s="43">
        <v>50</v>
      </c>
      <c r="G38" s="43">
        <v>70</v>
      </c>
      <c r="H38" s="43">
        <v>2</v>
      </c>
      <c r="I38" s="43">
        <v>0</v>
      </c>
      <c r="J38" s="43">
        <v>14</v>
      </c>
      <c r="K38" s="44">
        <v>1</v>
      </c>
      <c r="L38" s="43">
        <v>3.5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98</v>
      </c>
      <c r="H42" s="19">
        <f t="shared" ref="H42" si="11">SUM(H33:H41)</f>
        <v>22</v>
      </c>
      <c r="I42" s="19">
        <f t="shared" ref="I42" si="12">SUM(I33:I41)</f>
        <v>68</v>
      </c>
      <c r="J42" s="19">
        <f t="shared" ref="J42:L42" si="13">SUM(J33:J41)</f>
        <v>570</v>
      </c>
      <c r="K42" s="25"/>
      <c r="L42" s="19">
        <f t="shared" si="13"/>
        <v>73.77000000000001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700</v>
      </c>
      <c r="G43" s="32">
        <f t="shared" ref="G43" si="14">G32+G42</f>
        <v>98</v>
      </c>
      <c r="H43" s="32">
        <f t="shared" ref="H43" si="15">H32+H42</f>
        <v>22</v>
      </c>
      <c r="I43" s="32">
        <f t="shared" ref="I43" si="16">I32+I42</f>
        <v>68</v>
      </c>
      <c r="J43" s="32">
        <f t="shared" ref="J43:L43" si="17">J32+J42</f>
        <v>570</v>
      </c>
      <c r="K43" s="32"/>
      <c r="L43" s="32">
        <f t="shared" si="17"/>
        <v>73.77000000000001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47</v>
      </c>
      <c r="F53" s="43">
        <v>250</v>
      </c>
      <c r="G53" s="43">
        <v>2</v>
      </c>
      <c r="H53" s="43">
        <v>4</v>
      </c>
      <c r="I53" s="43">
        <v>12</v>
      </c>
      <c r="J53" s="43">
        <v>101</v>
      </c>
      <c r="K53" s="44">
        <v>2001</v>
      </c>
      <c r="L53" s="43">
        <v>14.05</v>
      </c>
    </row>
    <row r="54" spans="1:12" ht="15" x14ac:dyDescent="0.25">
      <c r="A54" s="23"/>
      <c r="B54" s="15"/>
      <c r="C54" s="11"/>
      <c r="D54" s="7" t="s">
        <v>28</v>
      </c>
      <c r="E54" s="42" t="s">
        <v>40</v>
      </c>
      <c r="F54" s="43">
        <v>90</v>
      </c>
      <c r="G54" s="43">
        <v>19</v>
      </c>
      <c r="H54" s="43">
        <v>19</v>
      </c>
      <c r="I54" s="43">
        <v>15</v>
      </c>
      <c r="J54" s="43">
        <v>277</v>
      </c>
      <c r="K54" s="44">
        <v>283</v>
      </c>
      <c r="L54" s="43">
        <v>21.95</v>
      </c>
    </row>
    <row r="55" spans="1:12" ht="15" x14ac:dyDescent="0.25">
      <c r="A55" s="23"/>
      <c r="B55" s="15"/>
      <c r="C55" s="11"/>
      <c r="D55" s="7" t="s">
        <v>29</v>
      </c>
      <c r="E55" s="42" t="s">
        <v>48</v>
      </c>
      <c r="F55" s="43">
        <v>150</v>
      </c>
      <c r="G55" s="43">
        <v>6</v>
      </c>
      <c r="H55" s="43">
        <v>6</v>
      </c>
      <c r="I55" s="43">
        <v>25</v>
      </c>
      <c r="J55" s="43">
        <v>184</v>
      </c>
      <c r="K55" s="44">
        <v>172</v>
      </c>
      <c r="L55" s="43">
        <v>7.1</v>
      </c>
    </row>
    <row r="56" spans="1:12" ht="15" x14ac:dyDescent="0.25">
      <c r="A56" s="23"/>
      <c r="B56" s="15"/>
      <c r="C56" s="11"/>
      <c r="D56" s="7" t="s">
        <v>30</v>
      </c>
      <c r="E56" s="42" t="s">
        <v>72</v>
      </c>
      <c r="F56" s="43">
        <v>100</v>
      </c>
      <c r="G56" s="43">
        <v>1</v>
      </c>
      <c r="H56" s="43">
        <v>0</v>
      </c>
      <c r="I56" s="43">
        <v>25</v>
      </c>
      <c r="J56" s="43">
        <v>110</v>
      </c>
      <c r="K56" s="44">
        <v>399</v>
      </c>
      <c r="L56" s="43">
        <v>16.66</v>
      </c>
    </row>
    <row r="57" spans="1:12" ht="15" x14ac:dyDescent="0.25">
      <c r="A57" s="23"/>
      <c r="B57" s="15"/>
      <c r="C57" s="11"/>
      <c r="D57" s="7" t="s">
        <v>31</v>
      </c>
      <c r="E57" s="42" t="s">
        <v>49</v>
      </c>
      <c r="F57" s="43">
        <v>50</v>
      </c>
      <c r="G57" s="43">
        <v>2</v>
      </c>
      <c r="H57" s="43">
        <v>0</v>
      </c>
      <c r="I57" s="43">
        <v>14</v>
      </c>
      <c r="J57" s="43">
        <v>68</v>
      </c>
      <c r="K57" s="44">
        <v>1</v>
      </c>
      <c r="L57" s="43">
        <v>3.5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50</v>
      </c>
      <c r="E59" s="42" t="s">
        <v>51</v>
      </c>
      <c r="F59" s="43">
        <v>50</v>
      </c>
      <c r="G59" s="43">
        <v>2</v>
      </c>
      <c r="H59" s="43">
        <v>1</v>
      </c>
      <c r="I59" s="43">
        <v>21</v>
      </c>
      <c r="J59" s="43">
        <v>91</v>
      </c>
      <c r="K59" s="44">
        <v>368</v>
      </c>
      <c r="L59" s="43">
        <v>10.5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690</v>
      </c>
      <c r="G61" s="19">
        <f t="shared" ref="G61" si="22">SUM(G52:G60)</f>
        <v>32</v>
      </c>
      <c r="H61" s="19">
        <f t="shared" ref="H61" si="23">SUM(H52:H60)</f>
        <v>30</v>
      </c>
      <c r="I61" s="19">
        <f t="shared" ref="I61" si="24">SUM(I52:I60)</f>
        <v>112</v>
      </c>
      <c r="J61" s="19">
        <f t="shared" ref="J61:L61" si="25">SUM(J52:J60)</f>
        <v>831</v>
      </c>
      <c r="K61" s="25"/>
      <c r="L61" s="19">
        <f t="shared" si="25"/>
        <v>73.760000000000005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690</v>
      </c>
      <c r="G62" s="32">
        <f t="shared" ref="G62" si="26">G51+G61</f>
        <v>32</v>
      </c>
      <c r="H62" s="32">
        <f t="shared" ref="H62" si="27">H51+H61</f>
        <v>30</v>
      </c>
      <c r="I62" s="32">
        <f t="shared" ref="I62" si="28">I51+I61</f>
        <v>112</v>
      </c>
      <c r="J62" s="32">
        <f t="shared" ref="J62:L62" si="29">J51+J61</f>
        <v>831</v>
      </c>
      <c r="K62" s="32"/>
      <c r="L62" s="32">
        <f t="shared" si="29"/>
        <v>73.760000000000005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73</v>
      </c>
      <c r="F71" s="43">
        <v>60</v>
      </c>
      <c r="G71" s="43">
        <v>1</v>
      </c>
      <c r="H71" s="43">
        <v>5</v>
      </c>
      <c r="I71" s="43">
        <v>5</v>
      </c>
      <c r="J71" s="43">
        <v>75</v>
      </c>
      <c r="K71" s="44">
        <v>20</v>
      </c>
      <c r="L71" s="43">
        <v>6.02</v>
      </c>
    </row>
    <row r="72" spans="1:12" ht="15" x14ac:dyDescent="0.25">
      <c r="A72" s="23"/>
      <c r="B72" s="15"/>
      <c r="C72" s="11"/>
      <c r="D72" s="7" t="s">
        <v>27</v>
      </c>
      <c r="E72" s="42" t="s">
        <v>53</v>
      </c>
      <c r="F72" s="43">
        <v>250</v>
      </c>
      <c r="G72" s="43">
        <v>8</v>
      </c>
      <c r="H72" s="43">
        <v>2</v>
      </c>
      <c r="I72" s="43">
        <v>23</v>
      </c>
      <c r="J72" s="43">
        <v>140</v>
      </c>
      <c r="K72" s="44">
        <v>214</v>
      </c>
      <c r="L72" s="43">
        <v>5.8</v>
      </c>
    </row>
    <row r="73" spans="1:12" ht="15" x14ac:dyDescent="0.25">
      <c r="A73" s="23"/>
      <c r="B73" s="15"/>
      <c r="C73" s="11"/>
      <c r="D73" s="7" t="s">
        <v>28</v>
      </c>
      <c r="E73" s="42" t="s">
        <v>54</v>
      </c>
      <c r="F73" s="43">
        <v>90</v>
      </c>
      <c r="G73" s="43">
        <v>6</v>
      </c>
      <c r="H73" s="43">
        <v>6</v>
      </c>
      <c r="I73" s="43">
        <v>5</v>
      </c>
      <c r="J73" s="43">
        <v>107</v>
      </c>
      <c r="K73" s="44">
        <v>286</v>
      </c>
      <c r="L73" s="43">
        <v>34.700000000000003</v>
      </c>
    </row>
    <row r="74" spans="1:12" ht="15" x14ac:dyDescent="0.25">
      <c r="A74" s="23"/>
      <c r="B74" s="15"/>
      <c r="C74" s="11"/>
      <c r="D74" s="7" t="s">
        <v>29</v>
      </c>
      <c r="E74" s="42" t="s">
        <v>55</v>
      </c>
      <c r="F74" s="43">
        <v>150</v>
      </c>
      <c r="G74" s="43">
        <v>5</v>
      </c>
      <c r="H74" s="43">
        <v>9</v>
      </c>
      <c r="I74" s="43">
        <v>30</v>
      </c>
      <c r="J74" s="43">
        <v>240</v>
      </c>
      <c r="K74" s="44">
        <v>204</v>
      </c>
      <c r="L74" s="43">
        <v>6.75</v>
      </c>
    </row>
    <row r="75" spans="1:12" ht="15" x14ac:dyDescent="0.25">
      <c r="A75" s="23"/>
      <c r="B75" s="15"/>
      <c r="C75" s="11"/>
      <c r="D75" s="7" t="s">
        <v>30</v>
      </c>
      <c r="E75" s="42" t="s">
        <v>43</v>
      </c>
      <c r="F75" s="43">
        <v>100</v>
      </c>
      <c r="G75" s="43">
        <v>1</v>
      </c>
      <c r="H75" s="43">
        <v>0</v>
      </c>
      <c r="I75" s="43">
        <v>25</v>
      </c>
      <c r="J75" s="43">
        <v>110</v>
      </c>
      <c r="K75" s="44">
        <v>399</v>
      </c>
      <c r="L75" s="43">
        <v>16.66</v>
      </c>
    </row>
    <row r="76" spans="1:12" ht="15" x14ac:dyDescent="0.25">
      <c r="A76" s="23"/>
      <c r="B76" s="15"/>
      <c r="C76" s="11"/>
      <c r="D76" s="7" t="s">
        <v>31</v>
      </c>
      <c r="E76" s="42" t="s">
        <v>49</v>
      </c>
      <c r="F76" s="43">
        <v>50</v>
      </c>
      <c r="G76" s="43">
        <v>2</v>
      </c>
      <c r="H76" s="43">
        <v>0</v>
      </c>
      <c r="I76" s="43">
        <v>14</v>
      </c>
      <c r="J76" s="43">
        <v>70</v>
      </c>
      <c r="K76" s="44">
        <v>1</v>
      </c>
      <c r="L76" s="43">
        <v>3.5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23</v>
      </c>
      <c r="H80" s="19">
        <f t="shared" ref="H80" si="35">SUM(H71:H79)</f>
        <v>22</v>
      </c>
      <c r="I80" s="19">
        <f t="shared" ref="I80" si="36">SUM(I71:I79)</f>
        <v>102</v>
      </c>
      <c r="J80" s="19">
        <f t="shared" ref="J80:L80" si="37">SUM(J71:J79)</f>
        <v>742</v>
      </c>
      <c r="K80" s="25"/>
      <c r="L80" s="19">
        <f t="shared" si="37"/>
        <v>73.430000000000007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700</v>
      </c>
      <c r="G81" s="32">
        <f t="shared" ref="G81" si="38">G70+G80</f>
        <v>23</v>
      </c>
      <c r="H81" s="32">
        <f t="shared" ref="H81" si="39">H70+H80</f>
        <v>22</v>
      </c>
      <c r="I81" s="32">
        <f t="shared" ref="I81" si="40">I70+I80</f>
        <v>102</v>
      </c>
      <c r="J81" s="32">
        <f t="shared" ref="J81:L81" si="41">J70+J80</f>
        <v>742</v>
      </c>
      <c r="K81" s="32"/>
      <c r="L81" s="32">
        <f t="shared" si="41"/>
        <v>73.430000000000007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J89" si="42">SUM(G82:G88)</f>
        <v>0</v>
      </c>
      <c r="H89" s="19">
        <f t="shared" si="42"/>
        <v>0</v>
      </c>
      <c r="I89" s="19">
        <f t="shared" si="42"/>
        <v>0</v>
      </c>
      <c r="J89" s="19">
        <f t="shared" si="42"/>
        <v>0</v>
      </c>
      <c r="K89" s="25"/>
      <c r="L89" s="19">
        <f t="shared" ref="L89" si="43"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52</v>
      </c>
      <c r="F90" s="43">
        <v>60</v>
      </c>
      <c r="G90" s="43">
        <v>1</v>
      </c>
      <c r="H90" s="43">
        <v>5</v>
      </c>
      <c r="I90" s="43">
        <v>5</v>
      </c>
      <c r="J90" s="43">
        <v>75</v>
      </c>
      <c r="K90" s="44">
        <v>20</v>
      </c>
      <c r="L90" s="43">
        <v>5.67</v>
      </c>
    </row>
    <row r="91" spans="1:12" ht="15" x14ac:dyDescent="0.25">
      <c r="A91" s="23"/>
      <c r="B91" s="15"/>
      <c r="C91" s="11"/>
      <c r="D91" s="7" t="s">
        <v>27</v>
      </c>
      <c r="E91" s="42" t="s">
        <v>64</v>
      </c>
      <c r="F91" s="43">
        <v>250</v>
      </c>
      <c r="G91" s="43">
        <v>2</v>
      </c>
      <c r="H91" s="43">
        <v>3</v>
      </c>
      <c r="I91" s="43">
        <v>5</v>
      </c>
      <c r="J91" s="43">
        <v>60</v>
      </c>
      <c r="K91" s="44">
        <v>39</v>
      </c>
      <c r="L91" s="43">
        <v>13.99</v>
      </c>
    </row>
    <row r="92" spans="1:12" ht="15" x14ac:dyDescent="0.25">
      <c r="A92" s="23"/>
      <c r="B92" s="15"/>
      <c r="C92" s="11"/>
      <c r="D92" s="7" t="s">
        <v>28</v>
      </c>
      <c r="E92" s="42" t="s">
        <v>56</v>
      </c>
      <c r="F92" s="43">
        <v>90</v>
      </c>
      <c r="G92" s="43">
        <v>6</v>
      </c>
      <c r="H92" s="43">
        <v>6</v>
      </c>
      <c r="I92" s="43">
        <v>5</v>
      </c>
      <c r="J92" s="43">
        <v>107</v>
      </c>
      <c r="K92" s="44">
        <v>282</v>
      </c>
      <c r="L92" s="43">
        <v>31.61</v>
      </c>
    </row>
    <row r="93" spans="1:12" ht="15" x14ac:dyDescent="0.25">
      <c r="A93" s="23"/>
      <c r="B93" s="15"/>
      <c r="C93" s="11"/>
      <c r="D93" s="7" t="s">
        <v>29</v>
      </c>
      <c r="E93" s="42" t="s">
        <v>57</v>
      </c>
      <c r="F93" s="43">
        <v>150</v>
      </c>
      <c r="G93" s="43">
        <v>5</v>
      </c>
      <c r="H93" s="43">
        <v>13</v>
      </c>
      <c r="I93" s="43">
        <v>36</v>
      </c>
      <c r="J93" s="43">
        <v>309</v>
      </c>
      <c r="K93" s="44">
        <v>321</v>
      </c>
      <c r="L93" s="43">
        <v>12.9</v>
      </c>
    </row>
    <row r="94" spans="1:12" ht="15" x14ac:dyDescent="0.25">
      <c r="A94" s="23"/>
      <c r="B94" s="15"/>
      <c r="C94" s="11"/>
      <c r="D94" s="7" t="s">
        <v>30</v>
      </c>
      <c r="E94" s="42" t="s">
        <v>58</v>
      </c>
      <c r="F94" s="43">
        <v>200</v>
      </c>
      <c r="G94" s="43">
        <v>0</v>
      </c>
      <c r="H94" s="43">
        <v>0</v>
      </c>
      <c r="I94" s="43">
        <v>12</v>
      </c>
      <c r="J94" s="43">
        <v>52</v>
      </c>
      <c r="K94" s="44">
        <v>372</v>
      </c>
      <c r="L94" s="43">
        <v>5.8</v>
      </c>
    </row>
    <row r="95" spans="1:12" ht="15" x14ac:dyDescent="0.25">
      <c r="A95" s="23"/>
      <c r="B95" s="15"/>
      <c r="C95" s="11"/>
      <c r="D95" s="7" t="s">
        <v>31</v>
      </c>
      <c r="E95" s="42" t="s">
        <v>49</v>
      </c>
      <c r="F95" s="43">
        <v>50</v>
      </c>
      <c r="G95" s="43">
        <v>2</v>
      </c>
      <c r="H95" s="43">
        <v>0</v>
      </c>
      <c r="I95" s="43">
        <v>14</v>
      </c>
      <c r="J95" s="43">
        <v>70</v>
      </c>
      <c r="K95" s="44">
        <v>1</v>
      </c>
      <c r="L95" s="43">
        <v>3.5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:J99" si="44">SUM(G90:G98)</f>
        <v>16</v>
      </c>
      <c r="H99" s="19">
        <f t="shared" si="44"/>
        <v>27</v>
      </c>
      <c r="I99" s="19">
        <f t="shared" si="44"/>
        <v>77</v>
      </c>
      <c r="J99" s="19">
        <f t="shared" si="44"/>
        <v>673</v>
      </c>
      <c r="K99" s="25"/>
      <c r="L99" s="19">
        <f t="shared" ref="L99" si="45">SUM(L90:L98)</f>
        <v>73.47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3"/>
      <c r="E100" s="31"/>
      <c r="F100" s="32">
        <f>F89+F99</f>
        <v>800</v>
      </c>
      <c r="G100" s="32">
        <f t="shared" ref="G100:J100" si="46">G89+G99</f>
        <v>16</v>
      </c>
      <c r="H100" s="32">
        <f t="shared" si="46"/>
        <v>27</v>
      </c>
      <c r="I100" s="32">
        <f t="shared" si="46"/>
        <v>77</v>
      </c>
      <c r="J100" s="32">
        <f t="shared" si="46"/>
        <v>673</v>
      </c>
      <c r="K100" s="32"/>
      <c r="L100" s="32">
        <f t="shared" ref="L100" si="47">L89+L99</f>
        <v>73.47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" si="48">SUM(G101:G107)</f>
        <v>0</v>
      </c>
      <c r="H108" s="19">
        <f t="shared" ref="H108" si="49">SUM(H101:H107)</f>
        <v>0</v>
      </c>
      <c r="I108" s="19">
        <f t="shared" ref="I108" si="50">SUM(I101:I107)</f>
        <v>0</v>
      </c>
      <c r="J108" s="19">
        <f t="shared" ref="J108:L108" si="51">SUM(J101:J107)</f>
        <v>0</v>
      </c>
      <c r="K108" s="25"/>
      <c r="L108" s="19">
        <f t="shared" si="51"/>
        <v>0</v>
      </c>
    </row>
    <row r="109" spans="1:12" ht="15" x14ac:dyDescent="0.25">
      <c r="A109" s="26">
        <f>A101</f>
        <v>1</v>
      </c>
      <c r="B109" s="13">
        <v>6</v>
      </c>
      <c r="C109" s="10" t="s">
        <v>25</v>
      </c>
      <c r="D109" s="7" t="s">
        <v>26</v>
      </c>
      <c r="E109" s="42" t="s">
        <v>73</v>
      </c>
      <c r="F109" s="43">
        <v>60</v>
      </c>
      <c r="G109" s="43">
        <v>1</v>
      </c>
      <c r="H109" s="43">
        <v>5</v>
      </c>
      <c r="I109" s="43">
        <v>5</v>
      </c>
      <c r="J109" s="43">
        <v>75</v>
      </c>
      <c r="K109" s="44">
        <v>20</v>
      </c>
      <c r="L109" s="43">
        <v>6.02</v>
      </c>
    </row>
    <row r="110" spans="1:12" ht="15" x14ac:dyDescent="0.25">
      <c r="A110" s="23"/>
      <c r="B110" s="15"/>
      <c r="C110" s="11"/>
      <c r="D110" s="7" t="s">
        <v>27</v>
      </c>
      <c r="E110" s="42" t="s">
        <v>80</v>
      </c>
      <c r="F110" s="43">
        <v>250</v>
      </c>
      <c r="G110" s="43">
        <v>2</v>
      </c>
      <c r="H110" s="43">
        <v>3</v>
      </c>
      <c r="I110" s="43">
        <v>5</v>
      </c>
      <c r="J110" s="43">
        <v>135</v>
      </c>
      <c r="K110" s="44">
        <v>39</v>
      </c>
      <c r="L110" s="43">
        <v>10.48</v>
      </c>
    </row>
    <row r="111" spans="1:12" ht="15" x14ac:dyDescent="0.25">
      <c r="A111" s="23"/>
      <c r="B111" s="15"/>
      <c r="C111" s="11"/>
      <c r="D111" s="7" t="s">
        <v>28</v>
      </c>
      <c r="E111" s="42" t="s">
        <v>79</v>
      </c>
      <c r="F111" s="43">
        <v>80</v>
      </c>
      <c r="G111" s="43">
        <v>19</v>
      </c>
      <c r="H111" s="43">
        <v>14</v>
      </c>
      <c r="I111" s="43">
        <v>0</v>
      </c>
      <c r="J111" s="43">
        <v>205</v>
      </c>
      <c r="K111" s="44">
        <v>245</v>
      </c>
      <c r="L111" s="43">
        <v>37.39</v>
      </c>
    </row>
    <row r="112" spans="1:12" ht="15" x14ac:dyDescent="0.25">
      <c r="A112" s="23"/>
      <c r="B112" s="15"/>
      <c r="C112" s="11"/>
      <c r="D112" s="7" t="s">
        <v>29</v>
      </c>
      <c r="E112" s="42" t="s">
        <v>57</v>
      </c>
      <c r="F112" s="43">
        <v>150</v>
      </c>
      <c r="G112" s="43">
        <v>5</v>
      </c>
      <c r="H112" s="43">
        <v>13</v>
      </c>
      <c r="I112" s="43">
        <v>36</v>
      </c>
      <c r="J112" s="43">
        <v>309</v>
      </c>
      <c r="K112" s="44">
        <v>321</v>
      </c>
      <c r="L112" s="43">
        <v>9.4499999999999993</v>
      </c>
    </row>
    <row r="113" spans="1:12" ht="15" x14ac:dyDescent="0.25">
      <c r="A113" s="23"/>
      <c r="B113" s="15"/>
      <c r="C113" s="11"/>
      <c r="D113" s="7" t="s">
        <v>30</v>
      </c>
      <c r="E113" s="42" t="s">
        <v>58</v>
      </c>
      <c r="F113" s="43">
        <v>200</v>
      </c>
      <c r="G113" s="43">
        <v>0</v>
      </c>
      <c r="H113" s="43">
        <v>0</v>
      </c>
      <c r="I113" s="43">
        <v>12</v>
      </c>
      <c r="J113" s="43">
        <v>52</v>
      </c>
      <c r="K113" s="44">
        <v>372</v>
      </c>
      <c r="L113" s="43">
        <v>5.8</v>
      </c>
    </row>
    <row r="114" spans="1:12" ht="15" x14ac:dyDescent="0.25">
      <c r="A114" s="23"/>
      <c r="B114" s="15"/>
      <c r="C114" s="11"/>
      <c r="D114" s="7" t="s">
        <v>31</v>
      </c>
      <c r="E114" s="42" t="s">
        <v>49</v>
      </c>
      <c r="F114" s="43">
        <v>50</v>
      </c>
      <c r="G114" s="43">
        <v>2</v>
      </c>
      <c r="H114" s="43">
        <v>0</v>
      </c>
      <c r="I114" s="43">
        <v>14</v>
      </c>
      <c r="J114" s="43">
        <v>70</v>
      </c>
      <c r="K114" s="44">
        <v>1</v>
      </c>
      <c r="L114" s="43">
        <v>3.5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" si="52">SUM(G109:G117)</f>
        <v>29</v>
      </c>
      <c r="H118" s="19">
        <f t="shared" ref="H118" si="53">SUM(H109:H117)</f>
        <v>35</v>
      </c>
      <c r="I118" s="19">
        <f t="shared" ref="I118" si="54">SUM(I109:I117)</f>
        <v>72</v>
      </c>
      <c r="J118" s="19">
        <f t="shared" ref="J118:L118" si="55">SUM(J109:J117)</f>
        <v>846</v>
      </c>
      <c r="K118" s="25"/>
      <c r="L118" s="19">
        <f t="shared" si="55"/>
        <v>72.64</v>
      </c>
    </row>
    <row r="119" spans="1:12" ht="13.5" thickBot="1" x14ac:dyDescent="0.25">
      <c r="A119" s="29">
        <f>A101</f>
        <v>1</v>
      </c>
      <c r="B119" s="30">
        <f>B101</f>
        <v>6</v>
      </c>
      <c r="C119" s="51" t="s">
        <v>4</v>
      </c>
      <c r="D119" s="53"/>
      <c r="E119" s="31"/>
      <c r="F119" s="32">
        <f>F108+F118</f>
        <v>790</v>
      </c>
      <c r="G119" s="32">
        <f t="shared" ref="G119" si="56">G108+G118</f>
        <v>29</v>
      </c>
      <c r="H119" s="32">
        <f t="shared" ref="H119" si="57">H108+H118</f>
        <v>35</v>
      </c>
      <c r="I119" s="32">
        <f t="shared" ref="I119" si="58">I108+I118</f>
        <v>72</v>
      </c>
      <c r="J119" s="32">
        <f t="shared" ref="J119:L119" si="59">J108+J118</f>
        <v>846</v>
      </c>
      <c r="K119" s="32"/>
      <c r="L119" s="32">
        <f t="shared" si="59"/>
        <v>72.64</v>
      </c>
    </row>
    <row r="120" spans="1:12" ht="15" x14ac:dyDescent="0.2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52</v>
      </c>
      <c r="F128" s="43">
        <v>60</v>
      </c>
      <c r="G128" s="43">
        <v>1</v>
      </c>
      <c r="H128" s="43">
        <v>5</v>
      </c>
      <c r="I128" s="43">
        <v>5</v>
      </c>
      <c r="J128" s="43">
        <v>75</v>
      </c>
      <c r="K128" s="44">
        <v>20</v>
      </c>
      <c r="L128" s="43">
        <v>5.67</v>
      </c>
    </row>
    <row r="129" spans="1:12" ht="15" x14ac:dyDescent="0.25">
      <c r="A129" s="23"/>
      <c r="B129" s="15"/>
      <c r="C129" s="11"/>
      <c r="D129" s="7" t="s">
        <v>27</v>
      </c>
      <c r="E129" s="42" t="s">
        <v>59</v>
      </c>
      <c r="F129" s="43">
        <v>250</v>
      </c>
      <c r="G129" s="43">
        <v>3</v>
      </c>
      <c r="H129" s="43">
        <v>7</v>
      </c>
      <c r="I129" s="43">
        <v>11</v>
      </c>
      <c r="J129" s="43">
        <v>130</v>
      </c>
      <c r="K129" s="44">
        <v>140</v>
      </c>
      <c r="L129" s="43">
        <v>6.75</v>
      </c>
    </row>
    <row r="130" spans="1:12" ht="15" x14ac:dyDescent="0.25">
      <c r="A130" s="23"/>
      <c r="B130" s="15"/>
      <c r="C130" s="11"/>
      <c r="D130" s="7" t="s">
        <v>28</v>
      </c>
      <c r="E130" s="42" t="s">
        <v>60</v>
      </c>
      <c r="F130" s="43">
        <v>120</v>
      </c>
      <c r="G130" s="43">
        <v>2</v>
      </c>
      <c r="H130" s="43">
        <v>4</v>
      </c>
      <c r="I130" s="43">
        <v>19</v>
      </c>
      <c r="J130" s="43">
        <v>132</v>
      </c>
      <c r="K130" s="44">
        <v>59.1</v>
      </c>
      <c r="L130" s="43">
        <v>41.37</v>
      </c>
    </row>
    <row r="131" spans="1:12" ht="15" x14ac:dyDescent="0.25">
      <c r="A131" s="23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3"/>
      <c r="B132" s="15"/>
      <c r="C132" s="11"/>
      <c r="D132" s="7" t="s">
        <v>30</v>
      </c>
      <c r="E132" s="42" t="s">
        <v>61</v>
      </c>
      <c r="F132" s="43">
        <v>200</v>
      </c>
      <c r="G132" s="43">
        <v>0</v>
      </c>
      <c r="H132" s="43">
        <v>0</v>
      </c>
      <c r="I132" s="43">
        <v>10</v>
      </c>
      <c r="J132" s="43">
        <v>44</v>
      </c>
      <c r="K132" s="44">
        <v>376</v>
      </c>
      <c r="L132" s="43">
        <v>2.4500000000000002</v>
      </c>
    </row>
    <row r="133" spans="1:12" ht="15" x14ac:dyDescent="0.25">
      <c r="A133" s="23"/>
      <c r="B133" s="15"/>
      <c r="C133" s="11"/>
      <c r="D133" s="7" t="s">
        <v>31</v>
      </c>
      <c r="E133" s="42" t="s">
        <v>49</v>
      </c>
      <c r="F133" s="43">
        <v>50</v>
      </c>
      <c r="G133" s="43">
        <v>70</v>
      </c>
      <c r="H133" s="43">
        <v>2</v>
      </c>
      <c r="I133" s="43">
        <v>0</v>
      </c>
      <c r="J133" s="43">
        <v>14</v>
      </c>
      <c r="K133" s="44">
        <v>1</v>
      </c>
      <c r="L133" s="43">
        <v>3.5</v>
      </c>
    </row>
    <row r="134" spans="1:12" ht="15" x14ac:dyDescent="0.25">
      <c r="A134" s="23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11"/>
      <c r="D135" s="6" t="s">
        <v>74</v>
      </c>
      <c r="E135" s="42" t="s">
        <v>71</v>
      </c>
      <c r="F135" s="43">
        <v>100</v>
      </c>
      <c r="G135" s="43">
        <v>1</v>
      </c>
      <c r="H135" s="43">
        <v>0</v>
      </c>
      <c r="I135" s="43">
        <v>7</v>
      </c>
      <c r="J135" s="43">
        <v>47</v>
      </c>
      <c r="K135" s="44">
        <v>368</v>
      </c>
      <c r="L135" s="43">
        <v>14</v>
      </c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4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2">SUM(G128:G136)</f>
        <v>77</v>
      </c>
      <c r="H137" s="19">
        <f t="shared" si="62"/>
        <v>18</v>
      </c>
      <c r="I137" s="19">
        <f t="shared" si="62"/>
        <v>52</v>
      </c>
      <c r="J137" s="19">
        <f t="shared" si="62"/>
        <v>442</v>
      </c>
      <c r="K137" s="25"/>
      <c r="L137" s="19">
        <f t="shared" ref="L137" si="63">SUM(L128:L136)</f>
        <v>73.740000000000009</v>
      </c>
    </row>
    <row r="138" spans="1:12" ht="15.75" thickBot="1" x14ac:dyDescent="0.25">
      <c r="A138" s="29">
        <f>A120</f>
        <v>2</v>
      </c>
      <c r="B138" s="30">
        <f>B120</f>
        <v>1</v>
      </c>
      <c r="C138" s="51" t="s">
        <v>4</v>
      </c>
      <c r="D138" s="52"/>
      <c r="E138" s="31"/>
      <c r="F138" s="32">
        <f>F127+F137</f>
        <v>780</v>
      </c>
      <c r="G138" s="32">
        <f t="shared" ref="G138" si="64">G127+G137</f>
        <v>77</v>
      </c>
      <c r="H138" s="32">
        <f t="shared" ref="H138" si="65">H127+H137</f>
        <v>18</v>
      </c>
      <c r="I138" s="32">
        <f t="shared" ref="I138" si="66">I127+I137</f>
        <v>52</v>
      </c>
      <c r="J138" s="32">
        <f t="shared" ref="J138:L138" si="67">J127+J137</f>
        <v>442</v>
      </c>
      <c r="K138" s="32"/>
      <c r="L138" s="32">
        <f t="shared" si="67"/>
        <v>73.740000000000009</v>
      </c>
    </row>
    <row r="139" spans="1:12" ht="15" x14ac:dyDescent="0.2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76</v>
      </c>
      <c r="F147" s="43">
        <v>60</v>
      </c>
      <c r="G147" s="43">
        <v>1</v>
      </c>
      <c r="H147" s="43">
        <v>5</v>
      </c>
      <c r="I147" s="43">
        <v>5</v>
      </c>
      <c r="J147" s="43">
        <v>75</v>
      </c>
      <c r="K147" s="44">
        <v>20</v>
      </c>
      <c r="L147" s="43">
        <v>6.02</v>
      </c>
    </row>
    <row r="148" spans="1:12" ht="15" x14ac:dyDescent="0.25">
      <c r="A148" s="14"/>
      <c r="B148" s="15"/>
      <c r="C148" s="11"/>
      <c r="D148" s="7" t="s">
        <v>27</v>
      </c>
      <c r="E148" s="42" t="s">
        <v>62</v>
      </c>
      <c r="F148" s="43">
        <v>250</v>
      </c>
      <c r="G148" s="43">
        <v>5</v>
      </c>
      <c r="H148" s="43">
        <v>7</v>
      </c>
      <c r="I148" s="43">
        <v>12</v>
      </c>
      <c r="J148" s="43">
        <v>120</v>
      </c>
      <c r="K148" s="44">
        <v>52</v>
      </c>
      <c r="L148" s="43">
        <v>11.14</v>
      </c>
    </row>
    <row r="149" spans="1:12" ht="15" x14ac:dyDescent="0.25">
      <c r="A149" s="14"/>
      <c r="B149" s="15"/>
      <c r="C149" s="11"/>
      <c r="D149" s="7" t="s">
        <v>28</v>
      </c>
      <c r="E149" s="42" t="s">
        <v>44</v>
      </c>
      <c r="F149" s="43">
        <v>120</v>
      </c>
      <c r="G149" s="43">
        <v>32</v>
      </c>
      <c r="H149" s="43">
        <v>38</v>
      </c>
      <c r="I149" s="43">
        <v>16</v>
      </c>
      <c r="J149" s="43">
        <v>481</v>
      </c>
      <c r="K149" s="44">
        <v>56</v>
      </c>
      <c r="L149" s="43">
        <v>36.049999999999997</v>
      </c>
    </row>
    <row r="150" spans="1:12" ht="15" x14ac:dyDescent="0.25">
      <c r="A150" s="14"/>
      <c r="B150" s="15"/>
      <c r="C150" s="11"/>
      <c r="D150" s="7" t="s">
        <v>29</v>
      </c>
      <c r="E150" s="42" t="s">
        <v>45</v>
      </c>
      <c r="F150" s="43">
        <v>150</v>
      </c>
      <c r="G150" s="43">
        <v>8</v>
      </c>
      <c r="H150" s="43">
        <v>8</v>
      </c>
      <c r="I150" s="43">
        <v>14</v>
      </c>
      <c r="J150" s="43">
        <v>216</v>
      </c>
      <c r="K150" s="44">
        <v>168</v>
      </c>
      <c r="L150" s="43">
        <v>9.5500000000000007</v>
      </c>
    </row>
    <row r="151" spans="1:12" ht="15" x14ac:dyDescent="0.25">
      <c r="A151" s="14"/>
      <c r="B151" s="15"/>
      <c r="C151" s="11"/>
      <c r="D151" s="7" t="s">
        <v>30</v>
      </c>
      <c r="E151" s="42" t="s">
        <v>58</v>
      </c>
      <c r="F151" s="43">
        <v>200</v>
      </c>
      <c r="G151" s="43">
        <v>0</v>
      </c>
      <c r="H151" s="43">
        <v>0</v>
      </c>
      <c r="I151" s="43">
        <v>10</v>
      </c>
      <c r="J151" s="43">
        <v>44</v>
      </c>
      <c r="K151" s="44">
        <v>376</v>
      </c>
      <c r="L151" s="43">
        <v>5.45</v>
      </c>
    </row>
    <row r="152" spans="1:12" ht="15" x14ac:dyDescent="0.25">
      <c r="A152" s="14"/>
      <c r="B152" s="15"/>
      <c r="C152" s="11"/>
      <c r="D152" s="7" t="s">
        <v>31</v>
      </c>
      <c r="E152" s="42" t="s">
        <v>49</v>
      </c>
      <c r="F152" s="43">
        <v>50</v>
      </c>
      <c r="G152" s="43">
        <v>0</v>
      </c>
      <c r="H152" s="43">
        <v>0</v>
      </c>
      <c r="I152" s="43">
        <v>14</v>
      </c>
      <c r="J152" s="43">
        <v>21</v>
      </c>
      <c r="K152" s="44">
        <v>1</v>
      </c>
      <c r="L152" s="43">
        <v>3.5</v>
      </c>
    </row>
    <row r="153" spans="1:12" ht="15" x14ac:dyDescent="0.25">
      <c r="A153" s="14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6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0">SUM(G147:G155)</f>
        <v>46</v>
      </c>
      <c r="H156" s="19">
        <f t="shared" si="70"/>
        <v>58</v>
      </c>
      <c r="I156" s="19">
        <f t="shared" si="70"/>
        <v>71</v>
      </c>
      <c r="J156" s="19">
        <f t="shared" si="70"/>
        <v>957</v>
      </c>
      <c r="K156" s="25"/>
      <c r="L156" s="19">
        <f t="shared" ref="L156" si="71">SUM(L147:L155)</f>
        <v>71.709999999999994</v>
      </c>
    </row>
    <row r="157" spans="1:12" ht="15.75" thickBot="1" x14ac:dyDescent="0.25">
      <c r="A157" s="33">
        <f>A139</f>
        <v>2</v>
      </c>
      <c r="B157" s="33">
        <f>B139</f>
        <v>2</v>
      </c>
      <c r="C157" s="51" t="s">
        <v>4</v>
      </c>
      <c r="D157" s="52"/>
      <c r="E157" s="31"/>
      <c r="F157" s="32">
        <f>F146+F156</f>
        <v>830</v>
      </c>
      <c r="G157" s="32">
        <f t="shared" ref="G157" si="72">G146+G156</f>
        <v>46</v>
      </c>
      <c r="H157" s="32">
        <f t="shared" ref="H157" si="73">H146+H156</f>
        <v>58</v>
      </c>
      <c r="I157" s="32">
        <f t="shared" ref="I157" si="74">I146+I156</f>
        <v>71</v>
      </c>
      <c r="J157" s="32">
        <f t="shared" ref="J157:L157" si="75">J146+J156</f>
        <v>957</v>
      </c>
      <c r="K157" s="32"/>
      <c r="L157" s="32">
        <f t="shared" si="75"/>
        <v>71.709999999999994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63</v>
      </c>
      <c r="F166" s="43">
        <v>60</v>
      </c>
      <c r="G166" s="43">
        <v>1</v>
      </c>
      <c r="H166" s="43">
        <v>5</v>
      </c>
      <c r="I166" s="43">
        <v>5</v>
      </c>
      <c r="J166" s="43">
        <v>70</v>
      </c>
      <c r="K166" s="44">
        <v>20</v>
      </c>
      <c r="L166" s="43">
        <v>5.67</v>
      </c>
    </row>
    <row r="167" spans="1:12" ht="15" x14ac:dyDescent="0.25">
      <c r="A167" s="23"/>
      <c r="B167" s="15"/>
      <c r="C167" s="11"/>
      <c r="D167" s="7" t="s">
        <v>27</v>
      </c>
      <c r="E167" s="42" t="s">
        <v>64</v>
      </c>
      <c r="F167" s="43">
        <v>250</v>
      </c>
      <c r="G167" s="43">
        <v>2</v>
      </c>
      <c r="H167" s="43">
        <v>3</v>
      </c>
      <c r="I167" s="43">
        <v>5</v>
      </c>
      <c r="J167" s="43">
        <v>58</v>
      </c>
      <c r="K167" s="44">
        <v>39.1</v>
      </c>
      <c r="L167" s="43">
        <v>13.25</v>
      </c>
    </row>
    <row r="168" spans="1:12" ht="15" x14ac:dyDescent="0.25">
      <c r="A168" s="23"/>
      <c r="B168" s="15"/>
      <c r="C168" s="11"/>
      <c r="D168" s="7" t="s">
        <v>28</v>
      </c>
      <c r="E168" s="42" t="s">
        <v>56</v>
      </c>
      <c r="F168" s="43">
        <v>90</v>
      </c>
      <c r="G168" s="43">
        <v>6</v>
      </c>
      <c r="H168" s="43">
        <v>6</v>
      </c>
      <c r="I168" s="43">
        <v>5</v>
      </c>
      <c r="J168" s="43">
        <v>106</v>
      </c>
      <c r="K168" s="44">
        <v>282</v>
      </c>
      <c r="L168" s="43">
        <v>31.61</v>
      </c>
    </row>
    <row r="169" spans="1:12" ht="15" x14ac:dyDescent="0.25">
      <c r="A169" s="23"/>
      <c r="B169" s="15"/>
      <c r="C169" s="11"/>
      <c r="D169" s="7" t="s">
        <v>29</v>
      </c>
      <c r="E169" s="42" t="s">
        <v>48</v>
      </c>
      <c r="F169" s="43">
        <v>150</v>
      </c>
      <c r="G169" s="43">
        <v>6</v>
      </c>
      <c r="H169" s="43">
        <v>6</v>
      </c>
      <c r="I169" s="43">
        <v>25</v>
      </c>
      <c r="J169" s="43">
        <v>182</v>
      </c>
      <c r="K169" s="44">
        <v>172</v>
      </c>
      <c r="L169" s="43">
        <v>7.1</v>
      </c>
    </row>
    <row r="170" spans="1:12" ht="15" x14ac:dyDescent="0.25">
      <c r="A170" s="23"/>
      <c r="B170" s="15"/>
      <c r="C170" s="11"/>
      <c r="D170" s="7" t="s">
        <v>30</v>
      </c>
      <c r="E170" s="42" t="s">
        <v>75</v>
      </c>
      <c r="F170" s="43">
        <v>100</v>
      </c>
      <c r="G170" s="43">
        <v>1</v>
      </c>
      <c r="H170" s="43">
        <v>0</v>
      </c>
      <c r="I170" s="43">
        <v>25</v>
      </c>
      <c r="J170" s="43">
        <v>110</v>
      </c>
      <c r="K170" s="44">
        <v>399</v>
      </c>
      <c r="L170" s="43">
        <v>16.66</v>
      </c>
    </row>
    <row r="171" spans="1:12" ht="15" x14ac:dyDescent="0.25">
      <c r="A171" s="23"/>
      <c r="B171" s="15"/>
      <c r="C171" s="11"/>
      <c r="D171" s="7" t="s">
        <v>31</v>
      </c>
      <c r="E171" s="42" t="s">
        <v>49</v>
      </c>
      <c r="F171" s="43">
        <v>50</v>
      </c>
      <c r="G171" s="43">
        <v>2</v>
      </c>
      <c r="H171" s="43">
        <v>0</v>
      </c>
      <c r="I171" s="43">
        <v>17</v>
      </c>
      <c r="J171" s="43">
        <v>83</v>
      </c>
      <c r="K171" s="44">
        <v>1</v>
      </c>
      <c r="L171" s="43">
        <v>3.5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8">SUM(G166:G174)</f>
        <v>18</v>
      </c>
      <c r="H175" s="19">
        <f t="shared" si="78"/>
        <v>20</v>
      </c>
      <c r="I175" s="19">
        <f t="shared" si="78"/>
        <v>82</v>
      </c>
      <c r="J175" s="19">
        <f t="shared" si="78"/>
        <v>609</v>
      </c>
      <c r="K175" s="25"/>
      <c r="L175" s="19">
        <f t="shared" ref="L175" si="79">SUM(L166:L174)</f>
        <v>77.790000000000006</v>
      </c>
    </row>
    <row r="176" spans="1:12" ht="15.75" thickBot="1" x14ac:dyDescent="0.25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700</v>
      </c>
      <c r="G176" s="32">
        <f t="shared" ref="G176" si="80">G165+G175</f>
        <v>18</v>
      </c>
      <c r="H176" s="32">
        <f t="shared" ref="H176" si="81">H165+H175</f>
        <v>20</v>
      </c>
      <c r="I176" s="32">
        <f t="shared" ref="I176" si="82">I165+I175</f>
        <v>82</v>
      </c>
      <c r="J176" s="32">
        <f t="shared" ref="J176:L176" si="83">J165+J175</f>
        <v>609</v>
      </c>
      <c r="K176" s="32"/>
      <c r="L176" s="32">
        <f t="shared" si="83"/>
        <v>77.790000000000006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65</v>
      </c>
      <c r="F186" s="43">
        <v>250</v>
      </c>
      <c r="G186" s="43">
        <v>5</v>
      </c>
      <c r="H186" s="43">
        <v>9</v>
      </c>
      <c r="I186" s="43">
        <v>6</v>
      </c>
      <c r="J186" s="43">
        <v>137</v>
      </c>
      <c r="K186" s="44">
        <v>187</v>
      </c>
      <c r="L186" s="43">
        <v>20.86</v>
      </c>
    </row>
    <row r="187" spans="1:12" ht="15" x14ac:dyDescent="0.25">
      <c r="A187" s="23"/>
      <c r="B187" s="15"/>
      <c r="C187" s="11"/>
      <c r="D187" s="7" t="s">
        <v>28</v>
      </c>
      <c r="E187" s="42" t="s">
        <v>66</v>
      </c>
      <c r="F187" s="43">
        <v>120</v>
      </c>
      <c r="G187" s="43">
        <v>16</v>
      </c>
      <c r="H187" s="43">
        <v>24</v>
      </c>
      <c r="I187" s="43">
        <v>34</v>
      </c>
      <c r="J187" s="43">
        <v>440</v>
      </c>
      <c r="K187" s="44">
        <v>304</v>
      </c>
      <c r="L187" s="43">
        <v>35.869999999999997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46</v>
      </c>
      <c r="F189" s="43">
        <v>200</v>
      </c>
      <c r="G189" s="43">
        <v>0</v>
      </c>
      <c r="H189" s="43">
        <v>0</v>
      </c>
      <c r="I189" s="43">
        <v>10</v>
      </c>
      <c r="J189" s="43">
        <v>44</v>
      </c>
      <c r="K189" s="44">
        <v>376</v>
      </c>
      <c r="L189" s="43">
        <v>2.4500000000000002</v>
      </c>
    </row>
    <row r="190" spans="1:12" ht="15" x14ac:dyDescent="0.25">
      <c r="A190" s="23"/>
      <c r="B190" s="15"/>
      <c r="C190" s="11"/>
      <c r="D190" s="7" t="s">
        <v>31</v>
      </c>
      <c r="E190" s="42" t="s">
        <v>49</v>
      </c>
      <c r="F190" s="43">
        <v>5</v>
      </c>
      <c r="G190" s="43">
        <v>2</v>
      </c>
      <c r="H190" s="43">
        <v>0</v>
      </c>
      <c r="I190" s="43">
        <v>14</v>
      </c>
      <c r="J190" s="43">
        <v>70</v>
      </c>
      <c r="K190" s="44">
        <v>1</v>
      </c>
      <c r="L190" s="43">
        <v>3.5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74</v>
      </c>
      <c r="E192" s="42" t="s">
        <v>67</v>
      </c>
      <c r="F192" s="43">
        <v>85</v>
      </c>
      <c r="G192" s="43">
        <v>1</v>
      </c>
      <c r="H192" s="43">
        <v>0</v>
      </c>
      <c r="I192" s="43">
        <v>7</v>
      </c>
      <c r="J192" s="43">
        <v>47</v>
      </c>
      <c r="K192" s="44">
        <v>368</v>
      </c>
      <c r="L192" s="43">
        <v>11.48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660</v>
      </c>
      <c r="G194" s="19">
        <f t="shared" ref="G194:J194" si="86">SUM(G185:G193)</f>
        <v>24</v>
      </c>
      <c r="H194" s="19">
        <f t="shared" si="86"/>
        <v>33</v>
      </c>
      <c r="I194" s="19">
        <f t="shared" si="86"/>
        <v>71</v>
      </c>
      <c r="J194" s="19">
        <f t="shared" si="86"/>
        <v>738</v>
      </c>
      <c r="K194" s="25"/>
      <c r="L194" s="19">
        <f t="shared" ref="L194" si="87">SUM(L185:L193)</f>
        <v>74.16</v>
      </c>
    </row>
    <row r="195" spans="1:12" ht="15.75" thickBot="1" x14ac:dyDescent="0.25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660</v>
      </c>
      <c r="G195" s="32">
        <f t="shared" ref="G195" si="88">G184+G194</f>
        <v>24</v>
      </c>
      <c r="H195" s="32">
        <f t="shared" ref="H195" si="89">H184+H194</f>
        <v>33</v>
      </c>
      <c r="I195" s="32">
        <f t="shared" ref="I195" si="90">I184+I194</f>
        <v>71</v>
      </c>
      <c r="J195" s="32">
        <f t="shared" ref="J195:L195" si="91">J184+J194</f>
        <v>738</v>
      </c>
      <c r="K195" s="32"/>
      <c r="L195" s="32">
        <f t="shared" si="91"/>
        <v>74.16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 t="s">
        <v>76</v>
      </c>
      <c r="F204" s="43">
        <v>60</v>
      </c>
      <c r="G204" s="43">
        <v>1</v>
      </c>
      <c r="H204" s="43">
        <v>5</v>
      </c>
      <c r="I204" s="43">
        <v>5</v>
      </c>
      <c r="J204" s="43">
        <v>75</v>
      </c>
      <c r="K204" s="44">
        <v>20</v>
      </c>
      <c r="L204" s="43">
        <v>6.02</v>
      </c>
    </row>
    <row r="205" spans="1:12" ht="15" x14ac:dyDescent="0.25">
      <c r="A205" s="23"/>
      <c r="B205" s="15"/>
      <c r="C205" s="11"/>
      <c r="D205" s="7" t="s">
        <v>27</v>
      </c>
      <c r="E205" s="42" t="s">
        <v>53</v>
      </c>
      <c r="F205" s="43">
        <v>250</v>
      </c>
      <c r="G205" s="43">
        <v>8</v>
      </c>
      <c r="H205" s="43">
        <v>2</v>
      </c>
      <c r="I205" s="43">
        <v>23</v>
      </c>
      <c r="J205" s="43">
        <v>140</v>
      </c>
      <c r="K205" s="44">
        <v>214</v>
      </c>
      <c r="L205" s="43">
        <v>5.8</v>
      </c>
    </row>
    <row r="206" spans="1:12" ht="15" x14ac:dyDescent="0.25">
      <c r="A206" s="23"/>
      <c r="B206" s="15"/>
      <c r="C206" s="11"/>
      <c r="D206" s="7" t="s">
        <v>28</v>
      </c>
      <c r="E206" s="42" t="s">
        <v>56</v>
      </c>
      <c r="F206" s="43">
        <v>90</v>
      </c>
      <c r="G206" s="43">
        <v>6</v>
      </c>
      <c r="H206" s="43">
        <v>6</v>
      </c>
      <c r="I206" s="43">
        <v>5</v>
      </c>
      <c r="J206" s="43">
        <v>107</v>
      </c>
      <c r="K206" s="44">
        <v>282</v>
      </c>
      <c r="L206" s="43">
        <v>42.48</v>
      </c>
    </row>
    <row r="207" spans="1:12" ht="15" x14ac:dyDescent="0.25">
      <c r="A207" s="23"/>
      <c r="B207" s="15"/>
      <c r="C207" s="11"/>
      <c r="D207" s="7" t="s">
        <v>29</v>
      </c>
      <c r="E207" s="42" t="s">
        <v>45</v>
      </c>
      <c r="F207" s="43">
        <v>150</v>
      </c>
      <c r="G207" s="43">
        <v>8</v>
      </c>
      <c r="H207" s="43">
        <v>8</v>
      </c>
      <c r="I207" s="43">
        <v>34</v>
      </c>
      <c r="J207" s="43">
        <v>222</v>
      </c>
      <c r="K207" s="44">
        <v>168</v>
      </c>
      <c r="L207" s="43">
        <v>9.5500000000000007</v>
      </c>
    </row>
    <row r="208" spans="1:12" ht="15" x14ac:dyDescent="0.25">
      <c r="A208" s="23"/>
      <c r="B208" s="15"/>
      <c r="C208" s="11"/>
      <c r="D208" s="7" t="s">
        <v>30</v>
      </c>
      <c r="E208" s="42" t="s">
        <v>58</v>
      </c>
      <c r="F208" s="43">
        <v>200</v>
      </c>
      <c r="G208" s="43">
        <v>0</v>
      </c>
      <c r="H208" s="43">
        <v>0</v>
      </c>
      <c r="I208" s="43">
        <v>12</v>
      </c>
      <c r="J208" s="43">
        <v>52</v>
      </c>
      <c r="K208" s="44">
        <v>372</v>
      </c>
      <c r="L208" s="43">
        <v>5.45</v>
      </c>
    </row>
    <row r="209" spans="1:12" ht="15" x14ac:dyDescent="0.25">
      <c r="A209" s="23"/>
      <c r="B209" s="15"/>
      <c r="C209" s="11"/>
      <c r="D209" s="7" t="s">
        <v>31</v>
      </c>
      <c r="E209" s="42" t="s">
        <v>49</v>
      </c>
      <c r="F209" s="43">
        <v>50</v>
      </c>
      <c r="G209" s="43">
        <v>2</v>
      </c>
      <c r="H209" s="43">
        <v>0</v>
      </c>
      <c r="I209" s="43">
        <v>14</v>
      </c>
      <c r="J209" s="43">
        <v>70</v>
      </c>
      <c r="K209" s="44">
        <v>1</v>
      </c>
      <c r="L209" s="43">
        <v>3.5</v>
      </c>
    </row>
    <row r="210" spans="1:12" ht="15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800</v>
      </c>
      <c r="G213" s="19">
        <f t="shared" ref="G213:J213" si="94">SUM(G204:G212)</f>
        <v>25</v>
      </c>
      <c r="H213" s="19">
        <f t="shared" si="94"/>
        <v>21</v>
      </c>
      <c r="I213" s="19">
        <f t="shared" si="94"/>
        <v>93</v>
      </c>
      <c r="J213" s="19">
        <f t="shared" si="94"/>
        <v>666</v>
      </c>
      <c r="K213" s="25"/>
      <c r="L213" s="19">
        <f t="shared" ref="L213" si="95">SUM(L204:L212)</f>
        <v>72.8</v>
      </c>
    </row>
    <row r="214" spans="1:12" ht="15.75" thickBot="1" x14ac:dyDescent="0.25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800</v>
      </c>
      <c r="G214" s="32">
        <f t="shared" ref="G214:J214" si="96">G203+G213</f>
        <v>25</v>
      </c>
      <c r="H214" s="32">
        <f t="shared" si="96"/>
        <v>21</v>
      </c>
      <c r="I214" s="32">
        <f t="shared" si="96"/>
        <v>93</v>
      </c>
      <c r="J214" s="32">
        <f t="shared" si="96"/>
        <v>666</v>
      </c>
      <c r="K214" s="32"/>
      <c r="L214" s="32">
        <f t="shared" ref="L214" si="97">L203+L213</f>
        <v>72.8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 x14ac:dyDescent="0.25">
      <c r="A223" s="26">
        <f>A215</f>
        <v>2</v>
      </c>
      <c r="B223" s="13"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 t="s">
        <v>83</v>
      </c>
      <c r="F224" s="43">
        <v>250</v>
      </c>
      <c r="G224" s="43">
        <v>3</v>
      </c>
      <c r="H224" s="43">
        <v>7</v>
      </c>
      <c r="I224" s="43">
        <v>11</v>
      </c>
      <c r="J224" s="43">
        <v>130</v>
      </c>
      <c r="K224" s="44">
        <v>140</v>
      </c>
      <c r="L224" s="43">
        <v>6.75</v>
      </c>
    </row>
    <row r="225" spans="1:12" ht="15" x14ac:dyDescent="0.25">
      <c r="A225" s="23"/>
      <c r="B225" s="15"/>
      <c r="C225" s="11"/>
      <c r="D225" s="7" t="s">
        <v>28</v>
      </c>
      <c r="E225" s="42" t="s">
        <v>79</v>
      </c>
      <c r="F225" s="43">
        <v>80</v>
      </c>
      <c r="G225" s="43">
        <v>19</v>
      </c>
      <c r="H225" s="43">
        <v>14</v>
      </c>
      <c r="I225" s="43">
        <v>0</v>
      </c>
      <c r="J225" s="43">
        <v>205</v>
      </c>
      <c r="K225" s="44">
        <v>245</v>
      </c>
      <c r="L225" s="43">
        <v>37.39</v>
      </c>
    </row>
    <row r="226" spans="1:12" ht="15" x14ac:dyDescent="0.25">
      <c r="A226" s="23"/>
      <c r="B226" s="15"/>
      <c r="C226" s="11"/>
      <c r="D226" s="7" t="s">
        <v>29</v>
      </c>
      <c r="E226" s="42" t="s">
        <v>81</v>
      </c>
      <c r="F226" s="43">
        <v>150</v>
      </c>
      <c r="G226" s="43">
        <v>5</v>
      </c>
      <c r="H226" s="43">
        <v>13</v>
      </c>
      <c r="I226" s="43">
        <v>36</v>
      </c>
      <c r="J226" s="43">
        <v>303</v>
      </c>
      <c r="K226" s="44">
        <v>321</v>
      </c>
      <c r="L226" s="43">
        <v>9.4499999999999993</v>
      </c>
    </row>
    <row r="227" spans="1:12" ht="15" x14ac:dyDescent="0.25">
      <c r="A227" s="23"/>
      <c r="B227" s="15"/>
      <c r="C227" s="11"/>
      <c r="D227" s="7" t="s">
        <v>30</v>
      </c>
      <c r="E227" s="42" t="s">
        <v>82</v>
      </c>
      <c r="F227" s="43">
        <v>200</v>
      </c>
      <c r="G227" s="43">
        <v>0</v>
      </c>
      <c r="H227" s="43">
        <v>0</v>
      </c>
      <c r="I227" s="43">
        <v>12</v>
      </c>
      <c r="J227" s="43">
        <v>52</v>
      </c>
      <c r="K227" s="44">
        <v>372</v>
      </c>
      <c r="L227" s="43">
        <v>2.4500000000000002</v>
      </c>
    </row>
    <row r="228" spans="1:12" ht="15" x14ac:dyDescent="0.25">
      <c r="A228" s="23"/>
      <c r="B228" s="15"/>
      <c r="C228" s="11"/>
      <c r="D228" s="7" t="s">
        <v>31</v>
      </c>
      <c r="E228" s="42" t="s">
        <v>49</v>
      </c>
      <c r="F228" s="43">
        <v>50</v>
      </c>
      <c r="G228" s="43">
        <v>2</v>
      </c>
      <c r="H228" s="43">
        <v>0</v>
      </c>
      <c r="I228" s="43">
        <v>14</v>
      </c>
      <c r="J228" s="43">
        <v>70</v>
      </c>
      <c r="K228" s="44">
        <v>1</v>
      </c>
      <c r="L228" s="43">
        <v>3.5</v>
      </c>
    </row>
    <row r="229" spans="1:12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 t="s">
        <v>74</v>
      </c>
      <c r="E230" s="42" t="s">
        <v>71</v>
      </c>
      <c r="F230" s="43">
        <v>100</v>
      </c>
      <c r="G230" s="43"/>
      <c r="H230" s="43"/>
      <c r="I230" s="43"/>
      <c r="J230" s="43"/>
      <c r="K230" s="44"/>
      <c r="L230" s="43">
        <v>14</v>
      </c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830</v>
      </c>
      <c r="G232" s="19">
        <f t="shared" ref="G232:J232" si="100">SUM(G223:G231)</f>
        <v>29</v>
      </c>
      <c r="H232" s="19">
        <f t="shared" si="100"/>
        <v>34</v>
      </c>
      <c r="I232" s="19">
        <f t="shared" si="100"/>
        <v>73</v>
      </c>
      <c r="J232" s="19">
        <f t="shared" si="100"/>
        <v>760</v>
      </c>
      <c r="K232" s="25"/>
      <c r="L232" s="19">
        <f t="shared" ref="L232" si="101">SUM(L223:L231)</f>
        <v>73.540000000000006</v>
      </c>
    </row>
    <row r="233" spans="1:12" ht="15.75" thickBot="1" x14ac:dyDescent="0.25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830</v>
      </c>
      <c r="G233" s="32">
        <f t="shared" ref="G233" si="102">G222+G232</f>
        <v>29</v>
      </c>
      <c r="H233" s="32">
        <f t="shared" ref="H233" si="103">H222+H232</f>
        <v>34</v>
      </c>
      <c r="I233" s="32">
        <f t="shared" ref="I233" si="104">I222+I232</f>
        <v>73</v>
      </c>
      <c r="J233" s="32">
        <f t="shared" ref="J233:L233" si="105">J222+J232</f>
        <v>760</v>
      </c>
      <c r="K233" s="32"/>
      <c r="L233" s="32">
        <f t="shared" si="105"/>
        <v>73.540000000000006</v>
      </c>
    </row>
    <row r="234" spans="1:12" ht="13.5" thickBot="1" x14ac:dyDescent="0.25">
      <c r="A234" s="27"/>
      <c r="B234" s="28"/>
      <c r="C234" s="54" t="s">
        <v>5</v>
      </c>
      <c r="D234" s="54"/>
      <c r="E234" s="54"/>
      <c r="F234" s="34">
        <f>(F24+F43+F62+F81+F119+F138+F157+F176+F195+F233)/(IF(F24=0,0,1)+IF(F43=0,0,1)+IF(F62=0,0,1)+IF(F81=0,0,1)+IF(F119=0,0,1)+IF(F138=0,0,1)+IF(F157=0,0,1)+IF(F176=0,0,1)+IF(F195=0,0,1)+IF(F233=0,0,1))</f>
        <v>738</v>
      </c>
      <c r="G234" s="34">
        <f>(G24+G43+G62+G81+G119+G138+G157+G176+G195+G233)/(IF(G24=0,0,1)+IF(G43=0,0,1)+IF(G62=0,0,1)+IF(G81=0,0,1)+IF(G119=0,0,1)+IF(G138=0,0,1)+IF(G157=0,0,1)+IF(G176=0,0,1)+IF(G195=0,0,1)+IF(G233=0,0,1))</f>
        <v>40.6</v>
      </c>
      <c r="H234" s="34">
        <f>(H24+H43+H62+H81+H119+H138+H157+H176+H195+H233)/(IF(H24=0,0,1)+IF(H43=0,0,1)+IF(H62=0,0,1)+IF(H81=0,0,1)+IF(H119=0,0,1)+IF(H138=0,0,1)+IF(H157=0,0,1)+IF(H176=0,0,1)+IF(H195=0,0,1)+IF(H233=0,0,1))</f>
        <v>31.4</v>
      </c>
      <c r="I234" s="34">
        <f>(I24+I43+I62+I81+I119+I138+I157+I176+I195+I233)/(IF(I24=0,0,1)+IF(I43=0,0,1)+IF(I62=0,0,1)+IF(I81=0,0,1)+IF(I119=0,0,1)+IF(I138=0,0,1)+IF(I157=0,0,1)+IF(I176=0,0,1)+IF(I195=0,0,1)+IF(I233=0,0,1))</f>
        <v>80.8</v>
      </c>
      <c r="J234" s="34">
        <f>(J24+J43+J62+J81+J119+J138+J157+J176+J195+J233)/(IF(J24=0,0,1)+IF(J43=0,0,1)+IF(J62=0,0,1)+IF(J81=0,0,1)+IF(J119=0,0,1)+IF(J138=0,0,1)+IF(J157=0,0,1)+IF(J176=0,0,1)+IF(J195=0,0,1)+IF(J233=0,0,1))</f>
        <v>737</v>
      </c>
      <c r="K234" s="34"/>
      <c r="L234" s="34">
        <f>(L24+L43+L62+L81+L119+L138+L157+L176+L195+L233)/(IF(L24=0,0,1)+IF(L43=0,0,1)+IF(L62=0,0,1)+IF(L81=0,0,1)+IF(L119=0,0,1)+IF(L138=0,0,1)+IF(L157=0,0,1)+IF(L176=0,0,1)+IF(L195=0,0,1)+IF(L233=0,0,1))</f>
        <v>73.704999999999998</v>
      </c>
    </row>
  </sheetData>
  <mergeCells count="16">
    <mergeCell ref="C1:E1"/>
    <mergeCell ref="H1:K1"/>
    <mergeCell ref="H2:K2"/>
    <mergeCell ref="C43:D43"/>
    <mergeCell ref="C62:D62"/>
    <mergeCell ref="C81:D81"/>
    <mergeCell ref="C119:D119"/>
    <mergeCell ref="C24:D24"/>
    <mergeCell ref="C234:E234"/>
    <mergeCell ref="C233:D233"/>
    <mergeCell ref="C138:D138"/>
    <mergeCell ref="C157:D157"/>
    <mergeCell ref="C176:D176"/>
    <mergeCell ref="C195:D195"/>
    <mergeCell ref="C100:D100"/>
    <mergeCell ref="C214:D21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dcterms:created xsi:type="dcterms:W3CDTF">2022-05-16T14:23:56Z</dcterms:created>
  <dcterms:modified xsi:type="dcterms:W3CDTF">2024-09-04T18:32:54Z</dcterms:modified>
</cp:coreProperties>
</file>